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SECTEURS/"/>
    </mc:Choice>
  </mc:AlternateContent>
  <xr:revisionPtr revIDLastSave="0" documentId="13_ncr:1_{4BF45CF1-BCF0-114C-91F2-BD8DE8F9AF1B}" xr6:coauthVersionLast="47" xr6:coauthVersionMax="47" xr10:uidLastSave="{00000000-0000-0000-0000-000000000000}"/>
  <bookViews>
    <workbookView xWindow="10680" yWindow="5380" windowWidth="32300" windowHeight="19820" xr2:uid="{FFCFAFC1-A8E4-1446-BB6C-1102B39B22EE}"/>
  </bookViews>
  <sheets>
    <sheet name="Synthèse" sheetId="3" r:id="rId1"/>
    <sheet name="Ecoles- Machines" sheetId="2" r:id="rId2"/>
    <sheet name="Univ-Machine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K7" i="3"/>
  <c r="L3" i="3"/>
  <c r="K3" i="3"/>
  <c r="M3" i="3" s="1"/>
  <c r="L2" i="3"/>
  <c r="K2" i="3"/>
  <c r="L13" i="3"/>
  <c r="K13" i="3"/>
  <c r="L10" i="3"/>
  <c r="K10" i="3"/>
  <c r="L14" i="3"/>
  <c r="K14" i="3"/>
  <c r="L9" i="3"/>
  <c r="K9" i="3"/>
  <c r="M9" i="3" s="1"/>
  <c r="L8" i="3"/>
  <c r="K8" i="3"/>
  <c r="L6" i="3"/>
  <c r="K6" i="3"/>
  <c r="L12" i="3"/>
  <c r="K12" i="3"/>
  <c r="M12" i="3" s="1"/>
  <c r="L11" i="3"/>
  <c r="K11" i="3"/>
  <c r="L5" i="3"/>
  <c r="K5" i="3"/>
  <c r="G15" i="3"/>
  <c r="I15" i="3"/>
  <c r="J7" i="3"/>
  <c r="J3" i="3"/>
  <c r="J2" i="3"/>
  <c r="J13" i="3"/>
  <c r="J10" i="3"/>
  <c r="J14" i="3"/>
  <c r="J9" i="3"/>
  <c r="J8" i="3"/>
  <c r="J6" i="3"/>
  <c r="J12" i="3"/>
  <c r="J11" i="3"/>
  <c r="J5" i="3"/>
  <c r="D15" i="3"/>
  <c r="B15" i="3"/>
  <c r="K15" i="3" s="1"/>
  <c r="E11" i="3"/>
  <c r="E14" i="3"/>
  <c r="E12" i="3"/>
  <c r="E13" i="3"/>
  <c r="E6" i="3"/>
  <c r="E10" i="3"/>
  <c r="E8" i="3"/>
  <c r="E7" i="3"/>
  <c r="E5" i="3"/>
  <c r="E9" i="3"/>
  <c r="E3" i="3"/>
  <c r="E2" i="3"/>
  <c r="I40" i="2"/>
  <c r="D14" i="2"/>
  <c r="B14" i="2"/>
  <c r="E8" i="2"/>
  <c r="E3" i="2"/>
  <c r="E10" i="2"/>
  <c r="E4" i="2"/>
  <c r="E9" i="2"/>
  <c r="E5" i="2"/>
  <c r="E13" i="2"/>
  <c r="E2" i="2"/>
  <c r="E7" i="2"/>
  <c r="E6" i="2"/>
  <c r="E12" i="2"/>
  <c r="E11" i="2"/>
  <c r="D14" i="1"/>
  <c r="B14" i="1"/>
  <c r="E13" i="1"/>
  <c r="E12" i="1"/>
  <c r="E11" i="1"/>
  <c r="E10" i="1"/>
  <c r="E9" i="1"/>
  <c r="E8" i="1"/>
  <c r="E7" i="1"/>
  <c r="E6" i="1"/>
  <c r="E5" i="1"/>
  <c r="E4" i="1"/>
  <c r="E3" i="1"/>
  <c r="E2" i="1"/>
  <c r="M8" i="3" l="1"/>
  <c r="M13" i="3"/>
  <c r="M14" i="3"/>
  <c r="M5" i="3"/>
  <c r="M11" i="3"/>
  <c r="M2" i="3"/>
  <c r="M6" i="3"/>
  <c r="M10" i="3"/>
  <c r="M7" i="3"/>
  <c r="L15" i="3"/>
  <c r="M15" i="3"/>
  <c r="E14" i="2"/>
  <c r="E15" i="3"/>
  <c r="E14" i="1"/>
</calcChain>
</file>

<file path=xl/sharedStrings.xml><?xml version="1.0" encoding="utf-8"?>
<sst xmlns="http://schemas.openxmlformats.org/spreadsheetml/2006/main" count="222" uniqueCount="100">
  <si>
    <t>Liens alumni employés</t>
  </si>
  <si>
    <t>Alumni employés</t>
  </si>
  <si>
    <t>Profils PhD</t>
  </si>
  <si>
    <t>PhD</t>
  </si>
  <si>
    <t>Ratio PhD</t>
  </si>
  <si>
    <t>Universités</t>
  </si>
  <si>
    <t>Schneider Electric</t>
  </si>
  <si>
    <t>Aix-Marseille Université</t>
  </si>
  <si>
    <t>Siemens</t>
  </si>
  <si>
    <t>Nantes Université</t>
  </si>
  <si>
    <t>Groupe Atlantic</t>
  </si>
  <si>
    <t>Sorbonne Université</t>
  </si>
  <si>
    <t>ABB</t>
  </si>
  <si>
    <t>Université Bourgogne Europe</t>
  </si>
  <si>
    <t>SKF Groupe</t>
  </si>
  <si>
    <t>Université Claude Bernard Lyon 1</t>
  </si>
  <si>
    <t>GE</t>
  </si>
  <si>
    <t>Université d'Orléans</t>
  </si>
  <si>
    <t>Liebherr Group</t>
  </si>
  <si>
    <t>Université de Bordeaux</t>
  </si>
  <si>
    <t>Fives</t>
  </si>
  <si>
    <t>Université de Caen Normandie</t>
  </si>
  <si>
    <t>MANITOU Group</t>
  </si>
  <si>
    <t>Université de Lille</t>
  </si>
  <si>
    <t>Emerson</t>
  </si>
  <si>
    <t>Université de Lorraine</t>
  </si>
  <si>
    <t>Groupe Ponticelli Frères</t>
  </si>
  <si>
    <t>Université de Montpellier</t>
  </si>
  <si>
    <t>Actemium</t>
  </si>
  <si>
    <t>Université de Rennes</t>
  </si>
  <si>
    <t>Université de Strasbourg</t>
  </si>
  <si>
    <t>Université de Toulouse</t>
  </si>
  <si>
    <t>Université Grenoble Alpes</t>
  </si>
  <si>
    <t>Université Paris Cité</t>
  </si>
  <si>
    <t>Université Paris-Saclay</t>
  </si>
  <si>
    <t>Régions</t>
  </si>
  <si>
    <t>Ecoles + Lien LinkedIn</t>
  </si>
  <si>
    <t>Alumni K</t>
  </si>
  <si>
    <t>Île-de-France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</si>
  <si>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</si>
  <si>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</si>
  <si>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</si>
  <si>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</si>
  <si>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</si>
  <si>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</si>
  <si>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</si>
  <si>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</si>
  <si>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</si>
  <si>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</si>
  <si>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CPE Lyon </t>
  </si>
  <si>
    <t>Ecole des Mines Saint-Etienne</t>
  </si>
  <si>
    <t>École nationale des ponts et chaussées</t>
  </si>
  <si>
    <t>Grand Est</t>
  </si>
  <si>
    <t>Ecole Nationale Supérieure des Mines de Nancy </t>
  </si>
  <si>
    <t>Ecole Polytechnique </t>
  </si>
  <si>
    <t>Occitanie</t>
  </si>
  <si>
    <t>ENSEEIHT </t>
  </si>
  <si>
    <t>ENSTA</t>
  </si>
  <si>
    <t>ENTPE</t>
  </si>
  <si>
    <t>EPF Engineering School</t>
  </si>
  <si>
    <t>ESIEE Paris</t>
  </si>
  <si>
    <t>Normandie</t>
  </si>
  <si>
    <t>ESIGELEC </t>
  </si>
  <si>
    <t>ESTACA</t>
  </si>
  <si>
    <t>ESTP</t>
  </si>
  <si>
    <t>IMT  Mines Albi</t>
  </si>
  <si>
    <t>Bretagne​</t>
  </si>
  <si>
    <t>IMT Atlantique </t>
  </si>
  <si>
    <t>Occitanie​​</t>
  </si>
  <si>
    <t>IMT Mines Alès</t>
  </si>
  <si>
    <t>IMT Nord Europe</t>
  </si>
  <si>
    <t>Hauts-de-France​</t>
  </si>
  <si>
    <t>INSA Hauts-de-France </t>
  </si>
  <si>
    <t>INSA Lyon​</t>
  </si>
  <si>
    <t>Bretagne</t>
  </si>
  <si>
    <t>INSA Rennes </t>
  </si>
  <si>
    <t>INSA Rouen</t>
  </si>
  <si>
    <t>INSA Toulouse </t>
  </si>
  <si>
    <t>ISAE-SUPAERO</t>
  </si>
  <si>
    <t>Mines Paris </t>
  </si>
  <si>
    <t>Polytech Lille</t>
  </si>
  <si>
    <t>Polytech Nantes</t>
  </si>
  <si>
    <t>Bourgogne-Franche-Comté</t>
  </si>
  <si>
    <t>SUPMICROTECH-ENSMM </t>
  </si>
  <si>
    <t>Telecom Paris ​</t>
  </si>
  <si>
    <t>Toulouse INP - ENSIACET </t>
  </si>
  <si>
    <t>Université de Technologie de Belfort-Montbéliard </t>
  </si>
  <si>
    <t>Université de Technologie de Compiègne</t>
  </si>
  <si>
    <t>Université de Technologie de Troyes</t>
  </si>
  <si>
    <t>Alumni école employés</t>
  </si>
  <si>
    <t>Alumni univ employés</t>
  </si>
  <si>
    <t>Liens alumni Ecoles  employés</t>
  </si>
  <si>
    <t>Liens alumni Universités employés</t>
  </si>
  <si>
    <t xml:space="preserve">Alumni </t>
  </si>
  <si>
    <t>Total Alumni Universités et Ecoles</t>
  </si>
  <si>
    <t>Plus de 50 PhD</t>
  </si>
  <si>
    <t>Moins de 50 PhD</t>
  </si>
  <si>
    <t>Onglet Ecoles</t>
  </si>
  <si>
    <t>Onglet Universtés</t>
  </si>
  <si>
    <t>Voir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</si>
</sst>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1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4"/>
      <color rgb="FF002060"/>
      <name val="Helvetica Neue"/>
      <family val="2"/>
    </font>
    <font>
      <b/>
      <sz val="14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1" applyFont="1" applyFill="1" applyBorder="1"/>
    <xf numFmtId="0" fontId="3" fillId="0" borderId="2" xfId="0" applyFont="1" applyBorder="1"/>
    <xf numFmtId="0" fontId="4" fillId="0" borderId="2" xfId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0" xfId="0" applyNumberFormat="1" applyFont="1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2" xfId="1" applyFont="1" applyFill="1" applyBorder="1"/>
    <xf numFmtId="0" fontId="7" fillId="0" borderId="2" xfId="1" applyFont="1" applyFill="1" applyBorder="1" applyAlignment="1"/>
    <xf numFmtId="0" fontId="3" fillId="0" borderId="2" xfId="1" applyFont="1" applyFill="1" applyBorder="1"/>
    <xf numFmtId="0" fontId="8" fillId="0" borderId="2" xfId="0" applyFont="1" applyBorder="1"/>
    <xf numFmtId="0" fontId="9" fillId="0" borderId="2" xfId="0" applyFont="1" applyBorder="1"/>
    <xf numFmtId="0" fontId="4" fillId="0" borderId="2" xfId="1" applyFont="1" applyBorder="1"/>
    <xf numFmtId="0" fontId="7" fillId="0" borderId="2" xfId="1" applyFont="1" applyBorder="1"/>
    <xf numFmtId="0" fontId="7" fillId="0" borderId="0" xfId="1" applyFont="1" applyBorder="1"/>
    <xf numFmtId="0" fontId="3" fillId="0" borderId="0" xfId="0" applyFont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3" fillId="0" borderId="1" xfId="0" applyFont="1" applyBorder="1"/>
    <xf numFmtId="0" fontId="4" fillId="0" borderId="1" xfId="1" applyFont="1" applyFill="1" applyBorder="1"/>
    <xf numFmtId="0" fontId="3" fillId="0" borderId="1" xfId="1" applyFont="1" applyFill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/>
    <xf numFmtId="0" fontId="8" fillId="0" borderId="1" xfId="0" applyFont="1" applyBorder="1"/>
    <xf numFmtId="0" fontId="0" fillId="0" borderId="0" xfId="0" applyAlignment="1">
      <alignment vertical="center"/>
    </xf>
    <xf numFmtId="0" fontId="2" fillId="0" borderId="10" xfId="0" applyFont="1" applyBorder="1"/>
    <xf numFmtId="0" fontId="2" fillId="2" borderId="11" xfId="0" applyFont="1" applyFill="1" applyBorder="1"/>
    <xf numFmtId="0" fontId="2" fillId="5" borderId="12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3" xfId="1" applyFont="1" applyFill="1" applyBorder="1"/>
    <xf numFmtId="0" fontId="3" fillId="0" borderId="4" xfId="0" applyFont="1" applyBorder="1"/>
    <xf numFmtId="0" fontId="4" fillId="0" borderId="4" xfId="1" applyFont="1" applyBorder="1" applyAlignment="1">
      <alignment horizontal="center"/>
    </xf>
    <xf numFmtId="164" fontId="3" fillId="0" borderId="4" xfId="0" applyNumberFormat="1" applyFont="1" applyBorder="1"/>
    <xf numFmtId="0" fontId="7" fillId="0" borderId="4" xfId="1" applyFont="1" applyFill="1" applyBorder="1"/>
    <xf numFmtId="0" fontId="7" fillId="0" borderId="4" xfId="1" applyFont="1" applyFill="1" applyBorder="1" applyAlignment="1"/>
    <xf numFmtId="0" fontId="8" fillId="0" borderId="4" xfId="0" applyFont="1" applyBorder="1"/>
    <xf numFmtId="164" fontId="8" fillId="0" borderId="5" xfId="0" applyNumberFormat="1" applyFont="1" applyBorder="1"/>
    <xf numFmtId="0" fontId="4" fillId="0" borderId="18" xfId="1" applyFont="1" applyFill="1" applyBorder="1"/>
    <xf numFmtId="164" fontId="8" fillId="0" borderId="19" xfId="0" applyNumberFormat="1" applyFont="1" applyBorder="1"/>
    <xf numFmtId="0" fontId="4" fillId="0" borderId="20" xfId="1" applyFont="1" applyFill="1" applyBorder="1"/>
    <xf numFmtId="0" fontId="4" fillId="0" borderId="1" xfId="1" applyFont="1" applyBorder="1" applyAlignment="1">
      <alignment horizontal="center"/>
    </xf>
    <xf numFmtId="164" fontId="3" fillId="0" borderId="1" xfId="0" applyNumberFormat="1" applyFont="1" applyBorder="1"/>
    <xf numFmtId="0" fontId="7" fillId="0" borderId="1" xfId="1" applyFont="1" applyFill="1" applyBorder="1"/>
    <xf numFmtId="0" fontId="7" fillId="0" borderId="1" xfId="1" applyFont="1" applyFill="1" applyBorder="1" applyAlignment="1"/>
    <xf numFmtId="164" fontId="8" fillId="0" borderId="21" xfId="0" applyNumberFormat="1" applyFont="1" applyBorder="1"/>
    <xf numFmtId="0" fontId="4" fillId="0" borderId="6" xfId="1" applyFont="1" applyFill="1" applyBorder="1"/>
    <xf numFmtId="0" fontId="3" fillId="0" borderId="7" xfId="0" applyFont="1" applyBorder="1"/>
    <xf numFmtId="0" fontId="4" fillId="0" borderId="7" xfId="1" applyFont="1" applyBorder="1" applyAlignment="1">
      <alignment horizontal="center"/>
    </xf>
    <xf numFmtId="164" fontId="3" fillId="0" borderId="7" xfId="0" applyNumberFormat="1" applyFont="1" applyBorder="1"/>
    <xf numFmtId="0" fontId="8" fillId="0" borderId="7" xfId="0" applyFont="1" applyBorder="1"/>
    <xf numFmtId="164" fontId="8" fillId="0" borderId="8" xfId="0" applyNumberFormat="1" applyFont="1" applyBorder="1"/>
  </cellXfs>
  <cellStyles count="2">
    <cellStyle name="Lien hypertexte" xfId="1" builtinId="8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692727</xdr:colOff>
      <xdr:row>17</xdr:row>
      <xdr:rowOff>0</xdr:rowOff>
    </xdr:from>
    <xdr:ext cx="5119279" cy="295050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9BD0145-B4FC-5F44-86AF-38FD261E9A2C}"/>
            </a:ext>
          </a:extLst>
        </xdr:cNvPr>
        <xdr:cNvSpPr txBox="1"/>
      </xdr:nvSpPr>
      <xdr:spPr>
        <a:xfrm>
          <a:off x="6850303" y="4233333"/>
          <a:ext cx="5119279" cy="2950505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Fabrication</a:t>
          </a:r>
          <a:r>
            <a:rPr lang="fr-FR" sz="2000" b="1" baseline="0"/>
            <a:t> de machines</a:t>
          </a:r>
          <a:endParaRPr lang="fr-FR" sz="1600" b="0"/>
        </a:p>
        <a:p>
          <a:pPr algn="l"/>
          <a:r>
            <a:rPr lang="fr-FR" sz="1600" b="0"/>
            <a:t>12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 3500 alumni du panel Universités  , dont</a:t>
          </a:r>
        </a:p>
        <a:p>
          <a:pPr algn="l"/>
          <a:r>
            <a:rPr lang="fr-FR" sz="1600" b="0" baseline="0"/>
            <a:t>2) 160 profils PhD, soit un ratio PhD égal à 4,4%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4200 alumni  du panel Ecoles , dont</a:t>
          </a:r>
        </a:p>
        <a:p>
          <a:pPr algn="l"/>
          <a:r>
            <a:rPr lang="fr-FR" sz="1600" b="0" baseline="0"/>
            <a:t>2) 200 profils PhD, soit un ratio PhD égal à  4,9%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1710099</xdr:colOff>
      <xdr:row>17</xdr:row>
      <xdr:rowOff>88020</xdr:rowOff>
    </xdr:from>
    <xdr:ext cx="5119279" cy="295050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AC0CD11-787F-6E4F-AA47-737AEDC23F35}"/>
            </a:ext>
          </a:extLst>
        </xdr:cNvPr>
        <xdr:cNvSpPr txBox="1"/>
      </xdr:nvSpPr>
      <xdr:spPr>
        <a:xfrm>
          <a:off x="1710099" y="4190120"/>
          <a:ext cx="5119279" cy="2950505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Fabrication</a:t>
          </a:r>
          <a:r>
            <a:rPr lang="fr-FR" sz="2000" b="1" baseline="0"/>
            <a:t> de machines</a:t>
          </a:r>
          <a:endParaRPr lang="fr-FR" sz="1600" b="0"/>
        </a:p>
        <a:p>
          <a:pPr algn="l"/>
          <a:r>
            <a:rPr lang="fr-FR" sz="1600" b="0"/>
            <a:t>12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 3500 alumni du panel Universités  , dont</a:t>
          </a:r>
        </a:p>
        <a:p>
          <a:pPr algn="l"/>
          <a:r>
            <a:rPr lang="fr-FR" sz="1600" b="0" baseline="0"/>
            <a:t>2) 200 profils PhD, soit un ratio PhD égal à 4,4%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4200 alumni  du panel Ecoles , dont</a:t>
          </a:r>
        </a:p>
        <a:p>
          <a:pPr algn="l"/>
          <a:r>
            <a:rPr lang="fr-FR" sz="1600" b="0" baseline="0"/>
            <a:t>2) 200 profils PhD, soit un ratio PhD égal à  4,9%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19279" cy="2950505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4743B6A-7C0B-9E42-87B5-E4DA0A5FCF6C}"/>
            </a:ext>
          </a:extLst>
        </xdr:cNvPr>
        <xdr:cNvSpPr txBox="1"/>
      </xdr:nvSpPr>
      <xdr:spPr>
        <a:xfrm>
          <a:off x="2578100" y="4851400"/>
          <a:ext cx="5119279" cy="2950505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Fabrication</a:t>
          </a:r>
          <a:r>
            <a:rPr lang="fr-FR" sz="2000" b="1" baseline="0"/>
            <a:t> de machines</a:t>
          </a:r>
          <a:endParaRPr lang="fr-FR" sz="1600" b="0"/>
        </a:p>
        <a:p>
          <a:pPr algn="l"/>
          <a:r>
            <a:rPr lang="fr-FR" sz="1600" b="0"/>
            <a:t>12 grandes</a:t>
          </a:r>
          <a:r>
            <a:rPr lang="fr-FR" sz="1600" b="0" baseline="0"/>
            <a:t> entreprises  qui emploient globalement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 3500 alumni du panel Universités  , dont</a:t>
          </a:r>
        </a:p>
        <a:p>
          <a:pPr algn="l"/>
          <a:r>
            <a:rPr lang="fr-FR" sz="1600" b="0" baseline="0"/>
            <a:t>2) 160 profils PhD, soit un ratio PhD égal à 4,4% 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4200 alumni  du panel Ecoles , dont</a:t>
          </a:r>
        </a:p>
        <a:p>
          <a:pPr algn="l"/>
          <a:r>
            <a:rPr lang="fr-FR" sz="1600" b="0" baseline="0"/>
            <a:t>2) 200 profils PhD, soit un ratio PhD égal à  4,9% 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Ph.D&amp;origin=FACETED_SEARCH&amp;currentCompany=%5B%22118246%22%5D&amp;schoolFilter=%5B%22963638%22%2C%2215097682%22%2C%2215092694%22%2C%2215094133%22%2C%2215138342%22%2C%2215250261%22%2C%2215250774%22%2C%2218423073%22%2C%2218863041%22%2C%2219143575%22%2C%222590455%22%2C%22267162%22%2C%2239783%22%2C%2247886%22%2C%225059250%22%2C%225272314%22%2C%22962826%22%5D" TargetMode="External"/><Relationship Id="rId18" Type="http://schemas.openxmlformats.org/officeDocument/2006/relationships/hyperlink" Target="https://www.linkedin.com/company/ge/people/?facetSchool=19143575%2C963638%2C18863041%2C15250774%2C5059250%2C15138342%2C15094133%2C15097682%2C15250261%2C39783%2C47886%2C5272314%2C2590455%2C962826%2C18423073%2C15092694%2C267162" TargetMode="External"/><Relationship Id="rId26" Type="http://schemas.openxmlformats.org/officeDocument/2006/relationships/hyperlink" Target="https://www.linkedin.com/search/results/people/?keywords=PhD%20OR%20Ph.D&amp;origin=FACETED_SEARCH&amp;currentCompany=%5B%22162271%22%5D&amp;schoolFilter=%5B%2228135%22%2C%2251798%22%2C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3852116%22%2C%22479301%22%2C%22527715%22%2C%2269060%22%5D" TargetMode="External"/><Relationship Id="rId39" Type="http://schemas.openxmlformats.org/officeDocument/2006/relationships/hyperlink" Target="https://www.linkedin.com/company/schneider-electr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1" Type="http://schemas.openxmlformats.org/officeDocument/2006/relationships/hyperlink" Target="https://www.linkedin.com/company/groupe-atlant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4" Type="http://schemas.openxmlformats.org/officeDocument/2006/relationships/hyperlink" Target="https://www.linkedin.com/search/results/people/?keywords=PhD%20OR%20Ph.D&amp;origin=FACETED_SEARCH&amp;currentCompany=%5B%222329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&amp;page=9&amp;spellCorrectionEnabled=true" TargetMode="External"/><Relationship Id="rId42" Type="http://schemas.openxmlformats.org/officeDocument/2006/relationships/hyperlink" Target="https://www.linkedin.com/company/groupe-ponticelli-fr%C3%A8r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7" Type="http://schemas.openxmlformats.org/officeDocument/2006/relationships/hyperlink" Target="https://www.linkedin.com/company/actemium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7" Type="http://schemas.openxmlformats.org/officeDocument/2006/relationships/hyperlink" Target="https://www.linkedin.com/search/results/people/?keywords=PhD%20OR%20Ph.D&amp;origin=FACETED_SEARCH&amp;currentCompany=%5B%221015%22%5D&amp;schoolFilter=%5B%222590455%22%2C%2247886%22%2C%2215092694%22%2C%2215094133%22%2C%2215097682%22%2C%2215138342%22%2C%2215250261%22%2C%2215250774%22%2C%2218423073%22%2C%2218863041%22%2C%2219143575%22%2C%22267162%22%2C%2239783%22%2C%225059250%22%2C%225272314%22%2C%22962826%22%2C%22963638%22%5D" TargetMode="External"/><Relationship Id="rId2" Type="http://schemas.openxmlformats.org/officeDocument/2006/relationships/hyperlink" Target="https://www.linkedin.com/search/results/people/?keywords=PhD%20OR%20Ph.D&amp;origin=FACETED_SEARCH&amp;currentCompany=%5B%222329%22%5D&amp;schoolFilter=%5B%2215138342%22%2C%2215250774%22%2C%22963638%22%2C%225059250%22%2C%2215094133%22%2C%2218863041%22%2C%2215250261%22%2C%2218423073%22%2C%225272314%22%2C%2215097682%22%2C%2247886%22%2C%22962826%22%2C%2215092694%22%2C%2219143575%22%2C%222590455%22%2C%22267162%22%2C%2239783%22%5D&amp;page=8&amp;spellCorrectionEnabled=true" TargetMode="External"/><Relationship Id="rId16" Type="http://schemas.openxmlformats.org/officeDocument/2006/relationships/hyperlink" Target="https://www.linkedin.com/company/emerson/people/?facetSchool=19143575%2C963638%2C18863041%2C15250774%2C5059250%2C15138342%2C15094133%2C15097682%2C15250261%2C39783%2C47886%2C5272314%2C2590455%2C962826%2C18423073%2C15092694%2C267162" TargetMode="External"/><Relationship Id="rId29" Type="http://schemas.openxmlformats.org/officeDocument/2006/relationships/hyperlink" Target="https://www.linkedin.com/search/results/people/?keywords=PhD%20OR%20Ph.D&amp;origin=FACETED_SEARCH&amp;currentCompany=%5B%221015%22%5D&amp;schoolFilter=%5B%2210255707%22%2C%2215092675%22%2C%2215094903%22%2C%22285669%22%2C%22101604%22%2C%221034737%22%2C%2210438659%22%2C%2211007218%22%2C%221280025%22%2C%2214034%22%2C%2214802398%22%2C%2214803%22%2C%2215091885%22%2C%2215092672%22%2C%2215092673%22%2C%2215092684%22%2C%2215093517%22%2C%2215094111%22%2C%2215094113%22%2C%2215094132%22%2C%2215094898%22%2C%2215094908%22%2C%2215103795%22%2C%2215103799%22%2C%2215106279%22%2C%2215113763%22%2C%2215150754%22%2C%22163637%22%2C%2224772587%22%2C%2228135%22%2C%2234796%22%2C%223848702%22%2C%223852116%22%2C%22479301%22%2C%2251798%22%2C%22527715%22%2C%2269060%22%2C%2274461%22%5D" TargetMode="External"/><Relationship Id="rId11" Type="http://schemas.openxmlformats.org/officeDocument/2006/relationships/hyperlink" Target="https://www.linkedin.com/search/results/people/?keywords=PhD%20OR%20Ph.D&amp;origin=FACETED_SEARCH&amp;currentCompany=%5B%224592%22%5D&amp;schoolFilter=%5B%22963638%22%2C%2215092694%22%2C%2215094133%22%2C%2215097682%22%2C%2215138342%22%2C%2215250261%22%2C%2215250774%22%2C%2218423073%22%2C%2218863041%22%2C%2219143575%22%2C%222590455%22%2C%22267162%22%2C%2239783%22%2C%2247886%22%2C%225059250%22%2C%225272314%22%2C%22962826%22%5D&amp;page=2&amp;spellCorrectionEnabled=true" TargetMode="External"/><Relationship Id="rId24" Type="http://schemas.openxmlformats.org/officeDocument/2006/relationships/hyperlink" Target="https://www.linkedin.com/company/manitou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2" Type="http://schemas.openxmlformats.org/officeDocument/2006/relationships/hyperlink" Target="https://www.linkedin.com/search/results/people/?keywords=PhD%20OR%20Ph.D&amp;origin=FACETED_SEARCH&amp;currentCompany=%5B%2211057%22%5D&amp;schoolFilter=%5B%221280025%22%2C%2215092675%22%2C%22101604%22%2C%2210255707%22%2C%221034737%22%2C%2210438659%22%2C%2211007218%22%2C%2214034%22%2C%2214802398%22%2C%2214803%22%2C%2215091885%22%2C%2215092672%22%2C%2215092673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37" Type="http://schemas.openxmlformats.org/officeDocument/2006/relationships/hyperlink" Target="https://www.linkedin.com/company/skf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0" Type="http://schemas.openxmlformats.org/officeDocument/2006/relationships/hyperlink" Target="https://www.linkedin.com/company/manitou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5" Type="http://schemas.openxmlformats.org/officeDocument/2006/relationships/hyperlink" Target="https://www.linkedin.com/company/fiv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" Type="http://schemas.openxmlformats.org/officeDocument/2006/relationships/hyperlink" Target="https://www.linkedin.com/search/results/people/?keywords=PhD%20OR%20Ph.D&amp;origin=FACETED_SEARCH&amp;currentCompany=%5B%222753%22%5D&amp;schoolFilter=%5B%2215138342%22%2C%2215250774%22%2C%2215092694%22%2C%2215094133%22%2C%2215097682%22%2C%2215250261%22%2C%2218423073%22%2C%2218863041%22%2C%2219143575%22%2C%222590455%22%2C%22267162%22%2C%2239783%22%2C%2247886%22%2C%225059250%22%2C%225272314%22%2C%22962826%22%2C%22963638%22%5D" TargetMode="External"/><Relationship Id="rId15" Type="http://schemas.openxmlformats.org/officeDocument/2006/relationships/hyperlink" Target="https://www.linkedin.com/company/actemium/people/?facetSchool=19143575%2C963638%2C18863041%2C15250774%2C5059250%2C15138342%2C15094133%2C15097682%2C15250261%2C39783%2C47886%2C5272314%2C2590455%2C962826%2C18423073%2C15092694%2C267162" TargetMode="External"/><Relationship Id="rId23" Type="http://schemas.openxmlformats.org/officeDocument/2006/relationships/hyperlink" Target="https://www.linkedin.com/company/liebherr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8" Type="http://schemas.openxmlformats.org/officeDocument/2006/relationships/hyperlink" Target="https://www.linkedin.com/search/results/people/?keywords=PhD%20OR%20Ph.D&amp;origin=FACETED_SEARCH&amp;currentCompany=%5B%22360308%22%5D&amp;schoolFilter=%5B%22285669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34796%22%2C%223848702%22%2C%223852116%22%2C%22479301%22%2C%2251798%22%2C%22527715%22%2C%2269060%22%2C%2274461%22%5D&amp;page=2&amp;spellCorrectionEnabled=true" TargetMode="External"/><Relationship Id="rId36" Type="http://schemas.openxmlformats.org/officeDocument/2006/relationships/hyperlink" Target="https://www.linkedin.com/search/results/people/?keywords=PhD%20OR%20Ph.D&amp;origin=FACETED_SEARCH&amp;currentCompany=%5B%224592%22%5D&amp;schoolFilter=%5B%2214034%22%2C%22479301%22%2C%2251798%22%2C%22101604%22%2C%2210255707%22%2C%221034737%22%2C%2210438659%22%2C%2211007218%22%2C%221280025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527715%22%2C%2269060%22%2C%2274461%22%5D&amp;page=2&amp;spellCorrectionEnabled=true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https://www.linkedin.com/search/results/people/?keywords=PhD%20OR%20Ph.D&amp;origin=FACETED_SEARCH&amp;currentCompany=%5B%221043%22%5D&amp;schoolFilter=%5B%22963638%22%2C%2215097682%22%2C%2218863041%22%2C%2247886%22%2C%2215092694%22%2C%2215094133%22%2C%2215138342%22%2C%2215250261%22%2C%2215250774%22%2C%2218423073%22%2C%2219143575%22%2C%222590455%22%2C%22267162%22%2C%2239783%22%2C%225059250%22%2C%225272314%22%2C%22962826%22%5D&amp;page=3&amp;spellCorrectionEnabled=true" TargetMode="External"/><Relationship Id="rId19" Type="http://schemas.openxmlformats.org/officeDocument/2006/relationships/hyperlink" Target="https://www.linkedin.com/company/siemens/people/?facetSchool=19143575%2C963638%2C18863041%2C15250774%2C5059250%2C15138342%2C15094133%2C15097682%2C15250261%2C39783%2C47886%2C5272314%2C2590455%2C962826%2C18423073%2C15092694%2C267162" TargetMode="External"/><Relationship Id="rId31" Type="http://schemas.openxmlformats.org/officeDocument/2006/relationships/hyperlink" Target="https://www.linkedin.com/search/results/people/?keywords=PhD%20OR%20Ph.D&amp;origin=FACETED_SEARCH&amp;currentCompany=%5B%22130786%22%5D&amp;schoolFilter=%5B%2215103799%22%2C%22285669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6279%22%2C%2215113763%22%2C%2215150754%22%2C%22163637%22%2C%2224772587%22%2C%2228135%22%2C%2234796%22%2C%223848702%22%2C%223852116%22%2C%22479301%22%2C%2251798%22%2C%22527715%22%2C%2269060%22%2C%2274461%22%5D" TargetMode="External"/><Relationship Id="rId44" Type="http://schemas.openxmlformats.org/officeDocument/2006/relationships/hyperlink" Target="https://www.linkedin.com/company/g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" Type="http://schemas.openxmlformats.org/officeDocument/2006/relationships/hyperlink" Target="https://www.linkedin.com/search/results/people/?keywords=PhD%20OR%20Ph.D&amp;origin=FACETED_SEARCH&amp;currentCompany=%5B%22162271%22%5D&amp;schoolFilter=%5B%22963638%22%2C%2215097682%22%2C%2218863041%22%2C%2247886%22%2C%2215092694%22%2C%2215094133%22%2C%2215138342%22%2C%2215250261%22%2C%2215250774%22%2C%2218423073%22%2C%2219143575%22%2C%222590455%22%2C%22267162%22%2C%2239783%22%2C%225059250%22%2C%225272314%22%2C%22962826%22%5D" TargetMode="External"/><Relationship Id="rId9" Type="http://schemas.openxmlformats.org/officeDocument/2006/relationships/hyperlink" Target="https://www.linkedin.com/search/results/people/?keywords=PhD%20OR%20Ph.D&amp;origin=FACETED_SEARCH&amp;currentCompany=%5B%22130786%22%5D&amp;schoolFilter=%5B%2215138342%22%2C%222590455%22%2C%2247886%22%2C%2215092694%22%2C%2215094133%22%2C%2215097682%22%2C%2215250261%22%2C%2215250774%22%2C%2218423073%22%2C%2218863041%22%2C%2219143575%22%2C%22267162%22%2C%2239783%22%2C%225059250%22%2C%225272314%22%2C%22962826%22%2C%22963638%22%5D" TargetMode="External"/><Relationship Id="rId14" Type="http://schemas.openxmlformats.org/officeDocument/2006/relationships/hyperlink" Target="https://www.linkedin.com/company/abb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company/groupe-ponticelli-fr%C3%A8r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7" Type="http://schemas.openxmlformats.org/officeDocument/2006/relationships/hyperlink" Target="https://www.linkedin.com/search/results/people/?keywords=PhD%20OR%20Ph.D&amp;origin=FACETED_SEARCH&amp;currentCompany=%5B%222753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30" Type="http://schemas.openxmlformats.org/officeDocument/2006/relationships/hyperlink" Target="https://www.linkedin.com/search/results/people/?keywords=PhD%20OR%20Ph.D&amp;origin=FACETED_SEARCH&amp;currentCompany=%5B%22313679%22%5D&amp;schoolFilter=%5B%221034737%22%2C%22285669%22%2C%22101604%22%2C%221025570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34796%22%2C%223848702%22%2C%223852116%22%2C%22479301%22%2C%2251798%22%2C%22527715%22%2C%2269060%22%2C%2274461%22%5D" TargetMode="External"/><Relationship Id="rId35" Type="http://schemas.openxmlformats.org/officeDocument/2006/relationships/hyperlink" Target="https://www.linkedin.com/search/results/people/?keywords=PhD%20OR%20Ph.D&amp;origin=FACETED_SEARCH&amp;currentCompany=%5B%221043%22%5D&amp;schoolFilter=%5B%2228135%22%2C%22163637%22%2C%22285669%22%2C%2234796%22%2C%223848702%22%2C%22479301%22%2C%2214803%22%2C%2215150754%22%2C%2251798%22%2C%2269060%22%2C%22101604%22%2C%2210255707%22%2C%221034737%22%2C%2210438659%22%2C%2211007218%22%2C%221280025%22%2C%2214034%22%2C%2214802398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24772587%22%2C%223852116%22%2C%22527715%22%2C%2274461%22%5D&amp;page=5&amp;spellCorrectionEnabled=true" TargetMode="External"/><Relationship Id="rId43" Type="http://schemas.openxmlformats.org/officeDocument/2006/relationships/hyperlink" Target="https://www.linkedin.com/company/groupe-atlant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8" Type="http://schemas.openxmlformats.org/officeDocument/2006/relationships/hyperlink" Target="https://www.linkedin.com/company/abb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8" Type="http://schemas.openxmlformats.org/officeDocument/2006/relationships/hyperlink" Target="https://www.linkedin.com/search/results/people/?keywords=PhD%20OR%20Ph.D&amp;origin=FACETED_SEARCH&amp;currentCompany=%5B%22313679%22%5D&amp;schoolFilter=%5B%2215138342%22%2C%2215092694%22%2C%2215094133%22%2C%2215097682%22%2C%2215250261%22%2C%2215250774%22%2C%2218423073%22%2C%2218863041%22%2C%2219143575%22%2C%222590455%22%2C%22267162%22%2C%2239783%22%2C%2247886%22%2C%225059250%22%2C%225272314%22%2C%22962826%22%2C%22963638%22%5D" TargetMode="External"/><Relationship Id="rId3" Type="http://schemas.openxmlformats.org/officeDocument/2006/relationships/hyperlink" Target="https://www.linkedin.com/search/results/people/?keywords=PhD%20OR%20Ph.D&amp;origin=FACETED_SEARCH&amp;currentCompany=%5B%22277579%22%5D&amp;schoolFilter=%5B%2215138342%22%2C%22963638%22%2C%225059250%22%2C%222590455%22%2C%2247886%22%2C%2215094133%22%2C%2239783%22%2C%2219143575%22%2C%22267162%22%2C%225272314%22%2C%22962826%22%2C%2215092694%22%2C%2215097682%22%2C%2215250261%22%2C%2215250774%22%2C%2218423073%22%2C%2218863041%22%5D&amp;page=2&amp;spellCorrectionEnabled=true" TargetMode="External"/><Relationship Id="rId12" Type="http://schemas.openxmlformats.org/officeDocument/2006/relationships/hyperlink" Target="https://www.linkedin.com/search/results/people/?keywords=PhD%20OR%20Ph.D&amp;origin=FACETED_SEARCH&amp;currentCompany=%5B%2211057%22%5D&amp;schoolFilter=%5B%2215097682%22%2C%22963638%22%2C%2215094133%22%2C%2215250774%22%2C%2218863041%22%2C%222590455%22%2C%225272314%22%2C%2215092694%22%2C%2215138342%22%2C%2215250261%22%2C%2218423073%22%2C%2219143575%22%2C%22267162%22%2C%2239783%22%2C%2247886%22%2C%225059250%22%2C%22962826%22%5D" TargetMode="External"/><Relationship Id="rId17" Type="http://schemas.openxmlformats.org/officeDocument/2006/relationships/hyperlink" Target="https://www.linkedin.com/company/fives/people/?facetSchool=19143575%2C963638%2C18863041%2C15250774%2C5059250%2C15138342%2C15094133%2C15097682%2C15250261%2C39783%2C47886%2C5272314%2C2590455%2C962826%2C18423073%2C15092694%2C267162" TargetMode="External"/><Relationship Id="rId25" Type="http://schemas.openxmlformats.org/officeDocument/2006/relationships/hyperlink" Target="https://www.linkedin.com/search/results/people/?keywords=PhD%20OR%20Ph.D&amp;origin=FACETED_SEARCH&amp;currentCompany=%5B%22277579%22%5D&amp;schoolFilter=%5B%2251798%22%2C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5D&amp;page=3&amp;spellCorrectionEnabled=true" TargetMode="External"/><Relationship Id="rId33" Type="http://schemas.openxmlformats.org/officeDocument/2006/relationships/hyperlink" Target="https://www.linkedin.com/search/results/people/?keywords=PhD%20OR%20Ph.D&amp;origin=FACETED_SEARCH&amp;currentCompany=%5B%22118246%22%5D&amp;schoolFilter=%5B%2234796%22%2C%2214034%22%2C%2215103795%22%2C%2228135%22%2C%22479301%22%2C%2251798%22%2C%2274461%22%2C%22101604%22%2C%2210255707%22%2C%221034737%22%2C%2210438659%22%2C%2211007218%22%2C%221280025%22%2C%2214802398%22%2C%2214803%22%2C%2215091885%22%2C%2215092672%22%2C%2215092673%22%2C%2215092675%22%2C%2215092684%22%2C%2215093517%22%2C%2215094111%22%2C%2215094113%22%2C%2215094132%22%2C%2215094898%22%2C%2215094903%22%2C%2215094908%22%2C%2215103799%22%2C%2215106279%22%2C%2215113763%22%2C%2215150754%22%2C%22163637%22%2C%2224772587%22%2C%22285669%22%2C%223848702%22%2C%223852116%22%2C%22527715%22%2C%2269060%22%5D" TargetMode="External"/><Relationship Id="rId38" Type="http://schemas.openxmlformats.org/officeDocument/2006/relationships/hyperlink" Target="https://www.linkedin.com/company/siemen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6" Type="http://schemas.openxmlformats.org/officeDocument/2006/relationships/hyperlink" Target="https://www.linkedin.com/company/emers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0" Type="http://schemas.openxmlformats.org/officeDocument/2006/relationships/hyperlink" Target="https://www.linkedin.com/company/skf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1" Type="http://schemas.openxmlformats.org/officeDocument/2006/relationships/hyperlink" Target="https://www.linkedin.com/company/liebherr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" Type="http://schemas.openxmlformats.org/officeDocument/2006/relationships/hyperlink" Target="https://www.linkedin.com/company/schneider-electric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search/results/people/?keywords=PhD%20OR%20Ph.D&amp;origin=FACETED_SEARCH&amp;currentCompany=%5B%22360308%22%5D&amp;schoolFilter=%5B%2218863041%22%2C%2215092694%22%2C%2215094133%22%2C%2215097682%22%2C%2215138342%22%2C%2215250261%22%2C%2215250774%22%2C%2218423073%22%2C%2219143575%22%2C%222590455%22%2C%22267162%22%2C%2239783%22%2C%2247886%22%2C%225059250%22%2C%225272314%22%2C%22962826%22%2C%22963638%22%5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centralelille/people/" TargetMode="External"/><Relationship Id="rId18" Type="http://schemas.openxmlformats.org/officeDocument/2006/relationships/hyperlink" Target="https://www.linkedin.com/school/enstaofficiel/people/" TargetMode="External"/><Relationship Id="rId26" Type="http://schemas.openxmlformats.org/officeDocument/2006/relationships/hyperlink" Target="https://www.linkedin.com/school/insa-rennes/people/" TargetMode="External"/><Relationship Id="rId39" Type="http://schemas.openxmlformats.org/officeDocument/2006/relationships/hyperlink" Target="https://www.linkedin.com/search/results/people/?keywords=PhD%20OR%20Ph.D&amp;origin=FACETED_SEARCH&amp;currentCompany=%5B%22277579%22%5D&amp;schoolFilter=%5B%2251798%22%2C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27715%22%2C%2269060%22%5D&amp;page=3&amp;spellCorrectionEnabled=true" TargetMode="External"/><Relationship Id="rId21" Type="http://schemas.openxmlformats.org/officeDocument/2006/relationships/hyperlink" Target="https://www.linkedin.com/school/toulouse-inp-enseeiht/people/" TargetMode="External"/><Relationship Id="rId34" Type="http://schemas.openxmlformats.org/officeDocument/2006/relationships/hyperlink" Target="https://www.linkedin.com/school/ecole-nationale-des-ponts-et-chaussees/people/" TargetMode="External"/><Relationship Id="rId42" Type="http://schemas.openxmlformats.org/officeDocument/2006/relationships/hyperlink" Target="https://www.linkedin.com/search/results/people/?keywords=PhD%20OR%20Ph.D&amp;origin=FACETED_SEARCH&amp;currentCompany=%5B%22360308%22%5D&amp;schoolFilter=%5B%22285669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34796%22%2C%223848702%22%2C%223852116%22%2C%22479301%22%2C%2251798%22%2C%22527715%22%2C%2269060%22%2C%2274461%22%5D&amp;page=2&amp;spellCorrectionEnabled=true" TargetMode="External"/><Relationship Id="rId47" Type="http://schemas.openxmlformats.org/officeDocument/2006/relationships/hyperlink" Target="https://www.linkedin.com/search/results/people/?keywords=PhD%20OR%20Ph.D&amp;origin=FACETED_SEARCH&amp;currentCompany=%5B%22118246%22%5D&amp;schoolFilter=%5B%2234796%22%2C%2214034%22%2C%2215103795%22%2C%2228135%22%2C%22479301%22%2C%2251798%22%2C%2274461%22%2C%22101604%22%2C%2210255707%22%2C%221034737%22%2C%2210438659%22%2C%2211007218%22%2C%221280025%22%2C%2214802398%22%2C%2214803%22%2C%2215091885%22%2C%2215092672%22%2C%2215092673%22%2C%2215092675%22%2C%2215092684%22%2C%2215093517%22%2C%2215094111%22%2C%2215094113%22%2C%2215094132%22%2C%2215094898%22%2C%2215094903%22%2C%2215094908%22%2C%2215103799%22%2C%2215106279%22%2C%2215113763%22%2C%2215150754%22%2C%22163637%22%2C%2224772587%22%2C%22285669%22%2C%223848702%22%2C%223852116%22%2C%22527715%22%2C%2269060%22%5D" TargetMode="External"/><Relationship Id="rId50" Type="http://schemas.openxmlformats.org/officeDocument/2006/relationships/hyperlink" Target="https://www.linkedin.com/search/results/people/?keywords=PhD%20OR%20Ph.D&amp;origin=FACETED_SEARCH&amp;currentCompany=%5B%224592%22%5D&amp;schoolFilter=%5B%2214034%22%2C%22479301%22%2C%2251798%22%2C%22101604%22%2C%2210255707%22%2C%221034737%22%2C%2210438659%22%2C%2211007218%22%2C%221280025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527715%22%2C%2269060%22%2C%2274461%22%5D&amp;page=2&amp;spellCorrectionEnabled=true" TargetMode="External"/><Relationship Id="rId55" Type="http://schemas.openxmlformats.org/officeDocument/2006/relationships/hyperlink" Target="https://www.linkedin.com/company/liebherr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www.linkedin.com/school/ecole-superieure-de-chimie-physique-electronique-de-lyon/people/" TargetMode="External"/><Relationship Id="rId2" Type="http://schemas.openxmlformats.org/officeDocument/2006/relationships/hyperlink" Target="https://www.linkedin.com/school/insa-hautsdefrance/people/" TargetMode="External"/><Relationship Id="rId16" Type="http://schemas.openxmlformats.org/officeDocument/2006/relationships/hyperlink" Target="https://www.linkedin.com/school/centralesupelec/people/" TargetMode="External"/><Relationship Id="rId29" Type="http://schemas.openxmlformats.org/officeDocument/2006/relationships/hyperlink" Target="https://www.linkedin.com/school/estaca-ecole-ingenieurs/people/" TargetMode="External"/><Relationship Id="rId11" Type="http://schemas.openxmlformats.org/officeDocument/2006/relationships/hyperlink" Target="https://www.linkedin.com/school/imt-atlantique/people/" TargetMode="External"/><Relationship Id="rId24" Type="http://schemas.openxmlformats.org/officeDocument/2006/relationships/hyperlink" Target="https://www.linkedin.com/school/ecole-centrale-de-nantes/people/" TargetMode="External"/><Relationship Id="rId32" Type="http://schemas.openxmlformats.org/officeDocument/2006/relationships/hyperlink" Target="https://www.linkedin.com/school/polytechnantes/people/" TargetMode="External"/><Relationship Id="rId37" Type="http://schemas.openxmlformats.org/officeDocument/2006/relationships/hyperlink" Target="https://www.linkedin.com/school/imt-mines-albi/people/" TargetMode="External"/><Relationship Id="rId40" Type="http://schemas.openxmlformats.org/officeDocument/2006/relationships/hyperlink" Target="https://www.linkedin.com/search/results/people/?keywords=PhD%20OR%20Ph.D&amp;origin=FACETED_SEARCH&amp;currentCompany=%5B%22162271%22%5D&amp;schoolFilter=%5B%2228135%22%2C%2251798%22%2C%2274461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5669%22%2C%2234796%22%2C%223848702%22%2C%223852116%22%2C%22479301%22%2C%22527715%22%2C%2269060%22%5D" TargetMode="External"/><Relationship Id="rId45" Type="http://schemas.openxmlformats.org/officeDocument/2006/relationships/hyperlink" Target="https://www.linkedin.com/search/results/people/?keywords=PhD%20OR%20Ph.D&amp;origin=FACETED_SEARCH&amp;currentCompany=%5B%22130786%22%5D&amp;schoolFilter=%5B%2215103799%22%2C%22285669%22%2C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6279%22%2C%2215113763%22%2C%2215150754%22%2C%22163637%22%2C%2224772587%22%2C%2228135%22%2C%2234796%22%2C%223848702%22%2C%223852116%22%2C%22479301%22%2C%2251798%22%2C%22527715%22%2C%2269060%22%2C%2274461%22%5D" TargetMode="External"/><Relationship Id="rId53" Type="http://schemas.openxmlformats.org/officeDocument/2006/relationships/hyperlink" Target="https://www.linkedin.com/company/schneider-electr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8" Type="http://schemas.openxmlformats.org/officeDocument/2006/relationships/hyperlink" Target="https://www.linkedin.com/company/ge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" Type="http://schemas.openxmlformats.org/officeDocument/2006/relationships/hyperlink" Target="https://www.linkedin.com/school/esiee-paris/people/" TargetMode="External"/><Relationship Id="rId61" Type="http://schemas.openxmlformats.org/officeDocument/2006/relationships/hyperlink" Target="https://www.linkedin.com/company/actemium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9" Type="http://schemas.openxmlformats.org/officeDocument/2006/relationships/hyperlink" Target="https://www.linkedin.com/school/minesparis/people/" TargetMode="External"/><Relationship Id="rId14" Type="http://schemas.openxmlformats.org/officeDocument/2006/relationships/hyperlink" Target="https://www.linkedin.com/school/universit-de-technologie-de-compi-gne/people/" TargetMode="External"/><Relationship Id="rId22" Type="http://schemas.openxmlformats.org/officeDocument/2006/relationships/hyperlink" Target="https://www.linkedin.com/school/institut-national-des-sciences-appliqu&#233;es-de-toulouse/people/" TargetMode="External"/><Relationship Id="rId27" Type="http://schemas.openxmlformats.org/officeDocument/2006/relationships/hyperlink" Target="https://www.linkedin.com/school/ecole-nationale-sup&#233;rieure-de-m&#233;canique-et-des-microtechniques/people/" TargetMode="External"/><Relationship Id="rId30" Type="http://schemas.openxmlformats.org/officeDocument/2006/relationships/hyperlink" Target="https://www.linkedin.com/school/estp-grande-ecole/people/" TargetMode="External"/><Relationship Id="rId35" Type="http://schemas.openxmlformats.org/officeDocument/2006/relationships/hyperlink" Target="https://www.linkedin.com/school/entpe/people/" TargetMode="External"/><Relationship Id="rId43" Type="http://schemas.openxmlformats.org/officeDocument/2006/relationships/hyperlink" Target="https://www.linkedin.com/search/results/people/?keywords=PhD%20OR%20Ph.D&amp;origin=FACETED_SEARCH&amp;currentCompany=%5B%221015%22%5D&amp;schoolFilter=%5B%2210255707%22%2C%2215092675%22%2C%2215094903%22%2C%22285669%22%2C%22101604%22%2C%221034737%22%2C%2210438659%22%2C%2211007218%22%2C%221280025%22%2C%2214034%22%2C%2214802398%22%2C%2214803%22%2C%2215091885%22%2C%2215092672%22%2C%2215092673%22%2C%2215092684%22%2C%2215093517%22%2C%2215094111%22%2C%2215094113%22%2C%2215094132%22%2C%2215094898%22%2C%2215094908%22%2C%2215103795%22%2C%2215103799%22%2C%2215106279%22%2C%2215113763%22%2C%2215150754%22%2C%22163637%22%2C%2224772587%22%2C%2228135%22%2C%2234796%22%2C%223848702%22%2C%223852116%22%2C%22479301%22%2C%2251798%22%2C%22527715%22%2C%2269060%22%2C%2274461%22%5D" TargetMode="External"/><Relationship Id="rId48" Type="http://schemas.openxmlformats.org/officeDocument/2006/relationships/hyperlink" Target="https://www.linkedin.com/search/results/people/?keywords=PhD%20OR%20Ph.D&amp;origin=FACETED_SEARCH&amp;currentCompany=%5B%222329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&amp;page=9&amp;spellCorrectionEnabled=true" TargetMode="External"/><Relationship Id="rId56" Type="http://schemas.openxmlformats.org/officeDocument/2006/relationships/hyperlink" Target="https://www.linkedin.com/company/groupe-ponticelli-fr%C3%A8r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8" Type="http://schemas.openxmlformats.org/officeDocument/2006/relationships/hyperlink" Target="https://www.linkedin.com/school/centrale-lyon/people/" TargetMode="External"/><Relationship Id="rId51" Type="http://schemas.openxmlformats.org/officeDocument/2006/relationships/hyperlink" Target="https://www.linkedin.com/company/skf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3" Type="http://schemas.openxmlformats.org/officeDocument/2006/relationships/hyperlink" Target="https://www.linkedin.com/school/universite-de-technologie-de-belfort-montbeliard/people/" TargetMode="External"/><Relationship Id="rId12" Type="http://schemas.openxmlformats.org/officeDocument/2006/relationships/hyperlink" Target="https://www.linkedin.com/school/universit-de-technologie-de-troyes/people/" TargetMode="External"/><Relationship Id="rId17" Type="http://schemas.openxmlformats.org/officeDocument/2006/relationships/hyperlink" Target="https://www.linkedin.com/school/ecole-polytechnique/people/" TargetMode="External"/><Relationship Id="rId25" Type="http://schemas.openxmlformats.org/officeDocument/2006/relationships/hyperlink" Target="https://www.linkedin.com/school/centralemediterranee/people/" TargetMode="External"/><Relationship Id="rId33" Type="http://schemas.openxmlformats.org/officeDocument/2006/relationships/hyperlink" Target="https://www.linkedin.com/school/epf-engineering-school/people/" TargetMode="External"/><Relationship Id="rId38" Type="http://schemas.openxmlformats.org/officeDocument/2006/relationships/hyperlink" Target="https://www.linkedin.com/school/mines-ales/people/" TargetMode="External"/><Relationship Id="rId46" Type="http://schemas.openxmlformats.org/officeDocument/2006/relationships/hyperlink" Target="https://www.linkedin.com/search/results/people/?keywords=PhD%20OR%20Ph.D&amp;origin=FACETED_SEARCH&amp;currentCompany=%5B%2211057%22%5D&amp;schoolFilter=%5B%221280025%22%2C%2215092675%22%2C%22101604%22%2C%2210255707%22%2C%221034737%22%2C%2210438659%22%2C%2211007218%22%2C%2214034%22%2C%2214802398%22%2C%2214803%22%2C%2215091885%22%2C%2215092672%22%2C%2215092673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59" Type="http://schemas.openxmlformats.org/officeDocument/2006/relationships/hyperlink" Target="https://www.linkedin.com/company/fiv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20" Type="http://schemas.openxmlformats.org/officeDocument/2006/relationships/hyperlink" Target="https://www.linkedin.com/school/telecom-paris/people/" TargetMode="External"/><Relationship Id="rId41" Type="http://schemas.openxmlformats.org/officeDocument/2006/relationships/hyperlink" Target="https://www.linkedin.com/search/results/people/?keywords=PhD%20OR%20Ph.D&amp;origin=FACETED_SEARCH&amp;currentCompany=%5B%222753%22%5D&amp;schoolFilter=%5B%22101604%22%2C%2210255707%22%2C%22103473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285669%22%2C%2234796%22%2C%223848702%22%2C%223852116%22%2C%22479301%22%2C%2251798%22%2C%22527715%22%2C%2269060%22%2C%2274461%22%5D" TargetMode="External"/><Relationship Id="rId54" Type="http://schemas.openxmlformats.org/officeDocument/2006/relationships/hyperlink" Target="https://www.linkedin.com/company/manitou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62" Type="http://schemas.openxmlformats.org/officeDocument/2006/relationships/hyperlink" Target="https://www.linkedin.com/company/abb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" Type="http://schemas.openxmlformats.org/officeDocument/2006/relationships/hyperlink" Target="https://www.linkedin.com/school/ecole-nationale-sup&#233;rieure-des-mines-de-nancy/people/" TargetMode="External"/><Relationship Id="rId6" Type="http://schemas.openxmlformats.org/officeDocument/2006/relationships/hyperlink" Target="https://www.linkedin.com/school/insa-de-rouen/people/" TargetMode="External"/><Relationship Id="rId15" Type="http://schemas.openxmlformats.org/officeDocument/2006/relationships/hyperlink" Target="https://www.linkedin.com/school/arts-et-metiers-ensam/people/" TargetMode="External"/><Relationship Id="rId23" Type="http://schemas.openxmlformats.org/officeDocument/2006/relationships/hyperlink" Target="https://www.linkedin.com/school/isae/people/" TargetMode="External"/><Relationship Id="rId28" Type="http://schemas.openxmlformats.org/officeDocument/2006/relationships/hyperlink" Target="https://www.linkedin.com/school/ensiacet/people/" TargetMode="External"/><Relationship Id="rId36" Type="http://schemas.openxmlformats.org/officeDocument/2006/relationships/hyperlink" Target="https://www.linkedin.com/school/imt-nord-europe/people/" TargetMode="External"/><Relationship Id="rId49" Type="http://schemas.openxmlformats.org/officeDocument/2006/relationships/hyperlink" Target="https://www.linkedin.com/search/results/people/?keywords=PhD%20OR%20Ph.D&amp;origin=FACETED_SEARCH&amp;currentCompany=%5B%221043%22%5D&amp;schoolFilter=%5B%2228135%22%2C%22163637%22%2C%22285669%22%2C%2234796%22%2C%223848702%22%2C%22479301%22%2C%2214803%22%2C%2215150754%22%2C%2251798%22%2C%2269060%22%2C%22101604%22%2C%2210255707%22%2C%221034737%22%2C%2210438659%22%2C%2211007218%22%2C%221280025%22%2C%2214034%22%2C%2214802398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24772587%22%2C%223852116%22%2C%22527715%22%2C%2274461%22%5D&amp;page=5&amp;spellCorrectionEnabled=true" TargetMode="External"/><Relationship Id="rId57" Type="http://schemas.openxmlformats.org/officeDocument/2006/relationships/hyperlink" Target="https://www.linkedin.com/company/groupe-atlant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0" Type="http://schemas.openxmlformats.org/officeDocument/2006/relationships/hyperlink" Target="https://www.linkedin.com/school/mines-st-etienne/people/" TargetMode="External"/><Relationship Id="rId31" Type="http://schemas.openxmlformats.org/officeDocument/2006/relationships/hyperlink" Target="https://www.linkedin.com/school/polytechlille/people/" TargetMode="External"/><Relationship Id="rId44" Type="http://schemas.openxmlformats.org/officeDocument/2006/relationships/hyperlink" Target="https://www.linkedin.com/search/results/people/?keywords=PhD%20OR%20Ph.D&amp;origin=FACETED_SEARCH&amp;currentCompany=%5B%22313679%22%5D&amp;schoolFilter=%5B%221034737%22%2C%22285669%22%2C%22101604%22%2C%2210255707%22%2C%2210438659%22%2C%2211007218%22%2C%221280025%22%2C%2214034%22%2C%2214802398%22%2C%2214803%22%2C%2215091885%22%2C%2215092672%22%2C%2215092673%22%2C%2215092675%22%2C%2215092684%22%2C%2215093517%22%2C%2215094111%22%2C%2215094113%22%2C%2215094132%22%2C%2215094898%22%2C%2215094903%22%2C%2215094908%22%2C%2215103795%22%2C%2215103799%22%2C%2215106279%22%2C%2215113763%22%2C%2215150754%22%2C%22163637%22%2C%2224772587%22%2C%2228135%22%2C%2234796%22%2C%223848702%22%2C%223852116%22%2C%22479301%22%2C%2251798%22%2C%22527715%22%2C%2269060%22%2C%2274461%22%5D" TargetMode="External"/><Relationship Id="rId52" Type="http://schemas.openxmlformats.org/officeDocument/2006/relationships/hyperlink" Target="https://www.linkedin.com/company/siemen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60" Type="http://schemas.openxmlformats.org/officeDocument/2006/relationships/hyperlink" Target="https://www.linkedin.com/company/emerson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4" Type="http://schemas.openxmlformats.org/officeDocument/2006/relationships/hyperlink" Target="https://www.linkedin.com/school/esigelec/people/" TargetMode="External"/><Relationship Id="rId9" Type="http://schemas.openxmlformats.org/officeDocument/2006/relationships/hyperlink" Target="https://www.linkedin.com/school/insa-lyon/peopl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currentCompany=%5B%22313679%22%5D&amp;schoolFilter=%5B%2215138342%22%2C%2215092694%22%2C%2215094133%22%2C%2215097682%22%2C%2215250261%22%2C%2215250774%22%2C%2218423073%22%2C%2218863041%22%2C%2219143575%22%2C%222590455%22%2C%22267162%22%2C%2239783%22%2C%2247886%22%2C%225059250%22%2C%225272314%22%2C%22962826%22%2C%22963638%22%5D" TargetMode="External"/><Relationship Id="rId13" Type="http://schemas.openxmlformats.org/officeDocument/2006/relationships/hyperlink" Target="https://www.linkedin.com/search/results/people/?keywords=PhD%20OR%20Ph.D&amp;origin=FACETED_SEARCH&amp;currentCompany=%5B%22118246%22%5D&amp;schoolFilter=%5B%22963638%22%2C%2215097682%22%2C%2215092694%22%2C%2215094133%22%2C%2215138342%22%2C%2215250261%22%2C%2215250774%22%2C%2218423073%22%2C%2218863041%22%2C%2219143575%22%2C%222590455%22%2C%22267162%22%2C%2239783%22%2C%2247886%22%2C%225059250%22%2C%225272314%22%2C%22962826%22%5D" TargetMode="External"/><Relationship Id="rId18" Type="http://schemas.openxmlformats.org/officeDocument/2006/relationships/hyperlink" Target="https://www.linkedin.com/company/ge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search/results/people/?keywords=PhD%20OR%20Ph.D&amp;origin=FACETED_SEARCH&amp;currentCompany=%5B%22277579%22%5D&amp;schoolFilter=%5B%2215138342%22%2C%22963638%22%2C%225059250%22%2C%222590455%22%2C%2247886%22%2C%2215094133%22%2C%2239783%22%2C%2219143575%22%2C%22267162%22%2C%225272314%22%2C%22962826%22%2C%2215092694%22%2C%2215097682%22%2C%2215250261%22%2C%2215250774%22%2C%2218423073%22%2C%2218863041%22%5D&amp;page=2&amp;spellCorrectionEnabled=true" TargetMode="External"/><Relationship Id="rId21" Type="http://schemas.openxmlformats.org/officeDocument/2006/relationships/hyperlink" Target="https://www.linkedin.com/company/groupe-atlantic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7" Type="http://schemas.openxmlformats.org/officeDocument/2006/relationships/hyperlink" Target="https://www.linkedin.com/search/results/people/?keywords=PhD%20OR%20Ph.D&amp;origin=FACETED_SEARCH&amp;currentCompany=%5B%221015%22%5D&amp;schoolFilter=%5B%222590455%22%2C%2247886%22%2C%2215092694%22%2C%2215094133%22%2C%2215097682%22%2C%2215138342%22%2C%2215250261%22%2C%2215250774%22%2C%2218423073%22%2C%2218863041%22%2C%2219143575%22%2C%22267162%22%2C%2239783%22%2C%225059250%22%2C%225272314%22%2C%22962826%22%2C%22963638%22%5D" TargetMode="External"/><Relationship Id="rId12" Type="http://schemas.openxmlformats.org/officeDocument/2006/relationships/hyperlink" Target="https://www.linkedin.com/search/results/people/?keywords=PhD%20OR%20Ph.D&amp;origin=FACETED_SEARCH&amp;currentCompany=%5B%2211057%22%5D&amp;schoolFilter=%5B%2215097682%22%2C%22963638%22%2C%2215094133%22%2C%2215250774%22%2C%2218863041%22%2C%222590455%22%2C%225272314%22%2C%2215092694%22%2C%2215138342%22%2C%2215250261%22%2C%2218423073%22%2C%2219143575%22%2C%22267162%22%2C%2239783%22%2C%2247886%22%2C%225059250%22%2C%22962826%22%5D" TargetMode="External"/><Relationship Id="rId17" Type="http://schemas.openxmlformats.org/officeDocument/2006/relationships/hyperlink" Target="https://www.linkedin.com/company/fives/people/?facetSchool=19143575%2C963638%2C18863041%2C15250774%2C5059250%2C15138342%2C15094133%2C15097682%2C15250261%2C39783%2C47886%2C5272314%2C2590455%2C962826%2C18423073%2C15092694%2C267162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www.linkedin.com/search/results/people/?keywords=PhD%20OR%20Ph.D&amp;origin=FACETED_SEARCH&amp;currentCompany=%5B%222329%22%5D&amp;schoolFilter=%5B%2215138342%22%2C%2215250774%22%2C%22963638%22%2C%225059250%22%2C%2215094133%22%2C%2218863041%22%2C%2215250261%22%2C%2218423073%22%2C%225272314%22%2C%2215097682%22%2C%2247886%22%2C%22962826%22%2C%2215092694%22%2C%2219143575%22%2C%222590455%22%2C%22267162%22%2C%2239783%22%5D&amp;page=8&amp;spellCorrectionEnabled=true" TargetMode="External"/><Relationship Id="rId16" Type="http://schemas.openxmlformats.org/officeDocument/2006/relationships/hyperlink" Target="https://www.linkedin.com/company/emerson/people/?facetSchool=19143575%2C963638%2C18863041%2C15250774%2C5059250%2C15138342%2C15094133%2C15097682%2C15250261%2C39783%2C47886%2C5272314%2C2590455%2C962826%2C18423073%2C15092694%2C267162" TargetMode="External"/><Relationship Id="rId20" Type="http://schemas.openxmlformats.org/officeDocument/2006/relationships/hyperlink" Target="https://www.linkedin.com/company/skf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" Type="http://schemas.openxmlformats.org/officeDocument/2006/relationships/hyperlink" Target="https://www.linkedin.com/company/schneider-electric/people/?facetSchool=19143575%2C963638%2C18863041%2C15250774%2C5059250%2C15138342%2C15094133%2C15097682%2C15250261%2C39783%2C47886%2C5272314%2C2590455%2C962826%2C18423073%2C15092694%2C267162" TargetMode="External"/><Relationship Id="rId6" Type="http://schemas.openxmlformats.org/officeDocument/2006/relationships/hyperlink" Target="https://www.linkedin.com/search/results/people/?keywords=PhD%20OR%20Ph.D&amp;origin=FACETED_SEARCH&amp;currentCompany=%5B%22360308%22%5D&amp;schoolFilter=%5B%2218863041%22%2C%2215092694%22%2C%2215094133%22%2C%2215097682%22%2C%2215138342%22%2C%2215250261%22%2C%2215250774%22%2C%2218423073%22%2C%2219143575%22%2C%222590455%22%2C%22267162%22%2C%2239783%22%2C%2247886%22%2C%225059250%22%2C%225272314%22%2C%22962826%22%2C%22963638%22%5D" TargetMode="External"/><Relationship Id="rId11" Type="http://schemas.openxmlformats.org/officeDocument/2006/relationships/hyperlink" Target="https://www.linkedin.com/search/results/people/?keywords=PhD%20OR%20Ph.D&amp;origin=FACETED_SEARCH&amp;currentCompany=%5B%224592%22%5D&amp;schoolFilter=%5B%22963638%22%2C%2215092694%22%2C%2215094133%22%2C%2215097682%22%2C%2215138342%22%2C%2215250261%22%2C%2215250774%22%2C%2218423073%22%2C%2218863041%22%2C%2219143575%22%2C%222590455%22%2C%22267162%22%2C%2239783%22%2C%2247886%22%2C%225059250%22%2C%225272314%22%2C%22962826%22%5D&amp;page=2&amp;spellCorrectionEnabled=true" TargetMode="External"/><Relationship Id="rId24" Type="http://schemas.openxmlformats.org/officeDocument/2006/relationships/hyperlink" Target="https://www.linkedin.com/company/manitougroup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5" Type="http://schemas.openxmlformats.org/officeDocument/2006/relationships/hyperlink" Target="https://www.linkedin.com/search/results/people/?keywords=PhD%20OR%20Ph.D&amp;origin=FACETED_SEARCH&amp;currentCompany=%5B%222753%22%5D&amp;schoolFilter=%5B%2215138342%22%2C%2215250774%22%2C%2215092694%22%2C%2215094133%22%2C%2215097682%22%2C%2215250261%22%2C%2218423073%22%2C%2218863041%22%2C%2219143575%22%2C%222590455%22%2C%22267162%22%2C%2239783%22%2C%2247886%22%2C%225059250%22%2C%225272314%22%2C%22962826%22%2C%22963638%22%5D" TargetMode="External"/><Relationship Id="rId15" Type="http://schemas.openxmlformats.org/officeDocument/2006/relationships/hyperlink" Target="https://www.linkedin.com/company/actemium/people/?facetSchool=19143575%2C963638%2C18863041%2C15250774%2C5059250%2C15138342%2C15094133%2C15097682%2C15250261%2C39783%2C47886%2C5272314%2C2590455%2C962826%2C18423073%2C15092694%2C267162" TargetMode="External"/><Relationship Id="rId23" Type="http://schemas.openxmlformats.org/officeDocument/2006/relationships/hyperlink" Target="https://www.linkedin.com/company/liebherr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Relationship Id="rId10" Type="http://schemas.openxmlformats.org/officeDocument/2006/relationships/hyperlink" Target="https://www.linkedin.com/search/results/people/?keywords=PhD%20OR%20Ph.D&amp;origin=FACETED_SEARCH&amp;currentCompany=%5B%221043%22%5D&amp;schoolFilter=%5B%22963638%22%2C%2215097682%22%2C%2218863041%22%2C%2247886%22%2C%2215092694%22%2C%2215094133%22%2C%2215138342%22%2C%2215250261%22%2C%2215250774%22%2C%2218423073%22%2C%2219143575%22%2C%222590455%22%2C%22267162%22%2C%2239783%22%2C%225059250%22%2C%225272314%22%2C%22962826%22%5D&amp;page=3&amp;spellCorrectionEnabled=true" TargetMode="External"/><Relationship Id="rId19" Type="http://schemas.openxmlformats.org/officeDocument/2006/relationships/hyperlink" Target="https://www.linkedin.com/company/siemens/people/?facetSchool=19143575%2C963638%2C18863041%2C15250774%2C5059250%2C15138342%2C15094133%2C15097682%2C15250261%2C39783%2C47886%2C5272314%2C2590455%2C962826%2C18423073%2C15092694%2C267162" TargetMode="External"/><Relationship Id="rId4" Type="http://schemas.openxmlformats.org/officeDocument/2006/relationships/hyperlink" Target="https://www.linkedin.com/search/results/people/?keywords=PhD%20OR%20Ph.D&amp;origin=FACETED_SEARCH&amp;currentCompany=%5B%22162271%22%5D&amp;schoolFilter=%5B%22963638%22%2C%2215097682%22%2C%2218863041%22%2C%2247886%22%2C%2215092694%22%2C%2215094133%22%2C%2215138342%22%2C%2215250261%22%2C%2215250774%22%2C%2218423073%22%2C%2219143575%22%2C%222590455%22%2C%22267162%22%2C%2239783%22%2C%225059250%22%2C%225272314%22%2C%22962826%22%5D" TargetMode="External"/><Relationship Id="rId9" Type="http://schemas.openxmlformats.org/officeDocument/2006/relationships/hyperlink" Target="https://www.linkedin.com/search/results/people/?keywords=PhD%20OR%20Ph.D&amp;origin=FACETED_SEARCH&amp;currentCompany=%5B%22130786%22%5D&amp;schoolFilter=%5B%2215138342%22%2C%222590455%22%2C%2247886%22%2C%2215092694%22%2C%2215094133%22%2C%2215097682%22%2C%2215250261%22%2C%2215250774%22%2C%2218423073%22%2C%2218863041%22%2C%2219143575%22%2C%22267162%22%2C%2239783%22%2C%225059250%22%2C%225272314%22%2C%22962826%22%2C%22963638%22%5D" TargetMode="External"/><Relationship Id="rId14" Type="http://schemas.openxmlformats.org/officeDocument/2006/relationships/hyperlink" Target="https://www.linkedin.com/company/abb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company/groupe-ponticelli-fr%C3%A8res/people/?facetSchool=1280025%2C14803%2C28135%2C14034%2C285669%2C15094903%2C15092675%2C163637%2C34796%2C15094908%2C15094132%2C74461%2C51798%2C15150754%2C479301%2C527715%2C15092673%2C15106279%2C24772587%2C15094121%2C15093517%2C15094898%2C69060%2C15103795%2C10438659%2C15103799%2C10255707%2C15113763%2C15092672%2C15092684%2C3848702%2C3852116%2C15094113%2C1034737%2C11007218%2C101604%2C14802398%2C15091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03A8-EB6D-E145-B660-895B54C55F1C}">
  <dimension ref="A1:P20"/>
  <sheetViews>
    <sheetView tabSelected="1" zoomScale="99" workbookViewId="0">
      <selection activeCell="B21" sqref="B21"/>
    </sheetView>
  </sheetViews>
  <sheetFormatPr baseColWidth="10" defaultRowHeight="16" x14ac:dyDescent="0.2"/>
  <cols>
    <col min="1" max="1" width="38" customWidth="1"/>
    <col min="2" max="2" width="24.1640625" customWidth="1"/>
    <col min="3" max="3" width="18.5" customWidth="1"/>
    <col min="4" max="4" width="10.5" customWidth="1"/>
    <col min="6" max="6" width="32.6640625" customWidth="1"/>
    <col min="7" max="7" width="26.1640625" customWidth="1"/>
    <col min="8" max="8" width="18" customWidth="1"/>
    <col min="9" max="9" width="10.1640625" customWidth="1"/>
    <col min="10" max="10" width="19.6640625" customWidth="1"/>
    <col min="11" max="11" width="13.5" customWidth="1"/>
    <col min="14" max="14" width="14.83203125" customWidth="1"/>
  </cols>
  <sheetData>
    <row r="1" spans="1:16" ht="20" thickBot="1" x14ac:dyDescent="0.3">
      <c r="A1" s="1" t="s">
        <v>92</v>
      </c>
      <c r="B1" s="1" t="s">
        <v>90</v>
      </c>
      <c r="C1" s="2" t="s">
        <v>2</v>
      </c>
      <c r="D1" s="3" t="s">
        <v>3</v>
      </c>
      <c r="E1" s="3" t="s">
        <v>4</v>
      </c>
      <c r="F1" s="39" t="s">
        <v>91</v>
      </c>
      <c r="G1" s="39" t="s">
        <v>89</v>
      </c>
      <c r="H1" s="40" t="s">
        <v>2</v>
      </c>
      <c r="I1" s="40" t="s">
        <v>3</v>
      </c>
      <c r="J1" s="40" t="s">
        <v>4</v>
      </c>
      <c r="K1" s="41" t="s">
        <v>93</v>
      </c>
      <c r="L1" s="42" t="s">
        <v>3</v>
      </c>
      <c r="M1" s="42" t="s">
        <v>4</v>
      </c>
    </row>
    <row r="2" spans="1:16" ht="19" x14ac:dyDescent="0.25">
      <c r="A2" s="54" t="s">
        <v>6</v>
      </c>
      <c r="B2" s="55">
        <v>1277</v>
      </c>
      <c r="C2" s="56" t="s">
        <v>3</v>
      </c>
      <c r="D2" s="55">
        <v>77</v>
      </c>
      <c r="E2" s="57">
        <f t="shared" ref="E2:E14" si="0">D2/B2</f>
        <v>6.0297572435395456E-2</v>
      </c>
      <c r="F2" s="58" t="s">
        <v>6</v>
      </c>
      <c r="G2" s="55">
        <v>1565</v>
      </c>
      <c r="H2" s="59" t="s">
        <v>3</v>
      </c>
      <c r="I2" s="55">
        <v>82</v>
      </c>
      <c r="J2" s="57">
        <f t="shared" ref="J2:J14" si="1">I2/G2</f>
        <v>5.2396166134185303E-2</v>
      </c>
      <c r="K2" s="60">
        <f t="shared" ref="K2:K14" si="2">B2+G2</f>
        <v>2842</v>
      </c>
      <c r="L2" s="60">
        <f t="shared" ref="L2:L14" si="3">D2+I2</f>
        <v>159</v>
      </c>
      <c r="M2" s="61">
        <f t="shared" ref="M2:M14" si="4">L2/K2</f>
        <v>5.5946516537649545E-2</v>
      </c>
      <c r="N2" s="48" t="s">
        <v>95</v>
      </c>
    </row>
    <row r="3" spans="1:16" ht="20" thickBot="1" x14ac:dyDescent="0.3">
      <c r="A3" s="62" t="s">
        <v>8</v>
      </c>
      <c r="B3" s="6">
        <v>720</v>
      </c>
      <c r="C3" s="7" t="s">
        <v>3</v>
      </c>
      <c r="D3" s="6">
        <v>29</v>
      </c>
      <c r="E3" s="8">
        <f t="shared" si="0"/>
        <v>4.027777777777778E-2</v>
      </c>
      <c r="F3" s="18" t="s">
        <v>8</v>
      </c>
      <c r="G3" s="6">
        <v>741</v>
      </c>
      <c r="H3" s="19" t="s">
        <v>3</v>
      </c>
      <c r="I3" s="6">
        <v>41</v>
      </c>
      <c r="J3" s="8">
        <f t="shared" si="1"/>
        <v>5.5330634278002701E-2</v>
      </c>
      <c r="K3" s="21">
        <f t="shared" si="2"/>
        <v>1461</v>
      </c>
      <c r="L3" s="21">
        <f t="shared" si="3"/>
        <v>70</v>
      </c>
      <c r="M3" s="63">
        <f t="shared" si="4"/>
        <v>4.791238877481177E-2</v>
      </c>
      <c r="N3" s="49"/>
      <c r="P3" s="44"/>
    </row>
    <row r="4" spans="1:16" ht="20" thickBot="1" x14ac:dyDescent="0.3">
      <c r="A4" s="62"/>
      <c r="B4" s="6"/>
      <c r="C4" s="7"/>
      <c r="D4" s="6"/>
      <c r="E4" s="8"/>
      <c r="F4" s="18"/>
      <c r="G4" s="6"/>
      <c r="H4" s="19"/>
      <c r="I4" s="6"/>
      <c r="J4" s="8"/>
      <c r="K4" s="21"/>
      <c r="L4" s="21"/>
      <c r="M4" s="63"/>
    </row>
    <row r="5" spans="1:16" ht="19" x14ac:dyDescent="0.25">
      <c r="A5" s="62" t="s">
        <v>12</v>
      </c>
      <c r="B5" s="6">
        <v>223</v>
      </c>
      <c r="C5" s="7" t="s">
        <v>3</v>
      </c>
      <c r="D5" s="6">
        <v>18</v>
      </c>
      <c r="E5" s="8">
        <f t="shared" si="0"/>
        <v>8.0717488789237665E-2</v>
      </c>
      <c r="F5" s="18" t="s">
        <v>12</v>
      </c>
      <c r="G5" s="6">
        <v>230</v>
      </c>
      <c r="H5" s="19" t="s">
        <v>3</v>
      </c>
      <c r="I5" s="6">
        <v>30</v>
      </c>
      <c r="J5" s="8">
        <f t="shared" si="1"/>
        <v>0.13043478260869565</v>
      </c>
      <c r="K5" s="21">
        <f t="shared" si="2"/>
        <v>453</v>
      </c>
      <c r="L5" s="21">
        <f t="shared" si="3"/>
        <v>48</v>
      </c>
      <c r="M5" s="63">
        <f t="shared" si="4"/>
        <v>0.10596026490066225</v>
      </c>
      <c r="N5" s="48" t="s">
        <v>96</v>
      </c>
    </row>
    <row r="6" spans="1:16" ht="19" x14ac:dyDescent="0.25">
      <c r="A6" s="62" t="s">
        <v>20</v>
      </c>
      <c r="B6" s="6">
        <v>137</v>
      </c>
      <c r="C6" s="7" t="s">
        <v>3</v>
      </c>
      <c r="D6" s="6">
        <v>7</v>
      </c>
      <c r="E6" s="8">
        <f t="shared" si="0"/>
        <v>5.1094890510948905E-2</v>
      </c>
      <c r="F6" s="18" t="s">
        <v>20</v>
      </c>
      <c r="G6" s="6">
        <v>190</v>
      </c>
      <c r="H6" s="19" t="s">
        <v>3</v>
      </c>
      <c r="I6" s="6">
        <v>14</v>
      </c>
      <c r="J6" s="8">
        <f t="shared" si="1"/>
        <v>7.3684210526315783E-2</v>
      </c>
      <c r="K6" s="21">
        <f t="shared" si="2"/>
        <v>327</v>
      </c>
      <c r="L6" s="21">
        <f t="shared" si="3"/>
        <v>21</v>
      </c>
      <c r="M6" s="63">
        <f t="shared" si="4"/>
        <v>6.4220183486238536E-2</v>
      </c>
      <c r="N6" s="50"/>
    </row>
    <row r="7" spans="1:16" ht="19" x14ac:dyDescent="0.25">
      <c r="A7" s="62" t="s">
        <v>14</v>
      </c>
      <c r="B7" s="6">
        <v>196</v>
      </c>
      <c r="C7" s="7" t="s">
        <v>3</v>
      </c>
      <c r="D7" s="6">
        <v>5</v>
      </c>
      <c r="E7" s="8">
        <f t="shared" si="0"/>
        <v>2.5510204081632654E-2</v>
      </c>
      <c r="F7" s="18" t="s">
        <v>14</v>
      </c>
      <c r="G7" s="21">
        <v>196</v>
      </c>
      <c r="H7" s="19" t="s">
        <v>3</v>
      </c>
      <c r="I7" s="22">
        <v>16</v>
      </c>
      <c r="J7" s="8">
        <f t="shared" si="1"/>
        <v>8.1632653061224483E-2</v>
      </c>
      <c r="K7" s="21">
        <f t="shared" si="2"/>
        <v>392</v>
      </c>
      <c r="L7" s="21">
        <f t="shared" si="3"/>
        <v>21</v>
      </c>
      <c r="M7" s="63">
        <f t="shared" si="4"/>
        <v>5.3571428571428568E-2</v>
      </c>
      <c r="N7" s="50"/>
    </row>
    <row r="8" spans="1:16" ht="19" x14ac:dyDescent="0.25">
      <c r="A8" s="62" t="s">
        <v>16</v>
      </c>
      <c r="B8" s="6">
        <v>169</v>
      </c>
      <c r="C8" s="7" t="s">
        <v>3</v>
      </c>
      <c r="D8" s="6">
        <v>6</v>
      </c>
      <c r="E8" s="8">
        <f t="shared" si="0"/>
        <v>3.5502958579881658E-2</v>
      </c>
      <c r="F8" s="18" t="s">
        <v>16</v>
      </c>
      <c r="G8" s="21">
        <v>408</v>
      </c>
      <c r="H8" s="19" t="s">
        <v>3</v>
      </c>
      <c r="I8" s="22">
        <v>7</v>
      </c>
      <c r="J8" s="8">
        <f t="shared" si="1"/>
        <v>1.7156862745098041E-2</v>
      </c>
      <c r="K8" s="21">
        <f t="shared" si="2"/>
        <v>577</v>
      </c>
      <c r="L8" s="21">
        <f t="shared" si="3"/>
        <v>13</v>
      </c>
      <c r="M8" s="63">
        <f t="shared" si="4"/>
        <v>2.2530329289428077E-2</v>
      </c>
      <c r="N8" s="50"/>
    </row>
    <row r="9" spans="1:16" ht="19" x14ac:dyDescent="0.25">
      <c r="A9" s="62" t="s">
        <v>10</v>
      </c>
      <c r="B9" s="6">
        <v>269</v>
      </c>
      <c r="C9" s="7" t="s">
        <v>3</v>
      </c>
      <c r="D9" s="6">
        <v>6</v>
      </c>
      <c r="E9" s="8">
        <f t="shared" si="0"/>
        <v>2.2304832713754646E-2</v>
      </c>
      <c r="F9" s="18" t="s">
        <v>10</v>
      </c>
      <c r="G9" s="6">
        <v>269</v>
      </c>
      <c r="H9" s="19" t="s">
        <v>3</v>
      </c>
      <c r="I9" s="6">
        <v>4</v>
      </c>
      <c r="J9" s="8">
        <f t="shared" si="1"/>
        <v>1.4869888475836431E-2</v>
      </c>
      <c r="K9" s="21">
        <f t="shared" si="2"/>
        <v>538</v>
      </c>
      <c r="L9" s="21">
        <f t="shared" si="3"/>
        <v>10</v>
      </c>
      <c r="M9" s="63">
        <f t="shared" si="4"/>
        <v>1.858736059479554E-2</v>
      </c>
      <c r="N9" s="50"/>
    </row>
    <row r="10" spans="1:16" ht="19" x14ac:dyDescent="0.25">
      <c r="A10" s="62" t="s">
        <v>18</v>
      </c>
      <c r="B10" s="6">
        <v>147</v>
      </c>
      <c r="C10" s="7" t="s">
        <v>3</v>
      </c>
      <c r="D10" s="6">
        <v>2</v>
      </c>
      <c r="E10" s="8">
        <f t="shared" si="0"/>
        <v>1.3605442176870748E-2</v>
      </c>
      <c r="F10" s="18" t="s">
        <v>18</v>
      </c>
      <c r="G10" s="21">
        <v>147</v>
      </c>
      <c r="H10" s="19" t="s">
        <v>3</v>
      </c>
      <c r="I10" s="22">
        <v>6</v>
      </c>
      <c r="J10" s="8">
        <f t="shared" si="1"/>
        <v>4.0816326530612242E-2</v>
      </c>
      <c r="K10" s="21">
        <f t="shared" si="2"/>
        <v>294</v>
      </c>
      <c r="L10" s="21">
        <f t="shared" si="3"/>
        <v>8</v>
      </c>
      <c r="M10" s="63">
        <f t="shared" si="4"/>
        <v>2.7210884353741496E-2</v>
      </c>
      <c r="N10" s="50"/>
    </row>
    <row r="11" spans="1:16" ht="19" x14ac:dyDescent="0.25">
      <c r="A11" s="62" t="s">
        <v>28</v>
      </c>
      <c r="B11" s="6">
        <v>90</v>
      </c>
      <c r="C11" s="7" t="s">
        <v>3</v>
      </c>
      <c r="D11" s="6">
        <v>3</v>
      </c>
      <c r="E11" s="8">
        <f t="shared" si="0"/>
        <v>3.3333333333333333E-2</v>
      </c>
      <c r="F11" s="18" t="s">
        <v>28</v>
      </c>
      <c r="G11" s="6">
        <v>104</v>
      </c>
      <c r="H11" s="19" t="s">
        <v>3</v>
      </c>
      <c r="I11" s="6">
        <v>1</v>
      </c>
      <c r="J11" s="8">
        <f t="shared" si="1"/>
        <v>9.6153846153846159E-3</v>
      </c>
      <c r="K11" s="21">
        <f t="shared" si="2"/>
        <v>194</v>
      </c>
      <c r="L11" s="21">
        <f t="shared" si="3"/>
        <v>4</v>
      </c>
      <c r="M11" s="63">
        <f t="shared" si="4"/>
        <v>2.0618556701030927E-2</v>
      </c>
      <c r="N11" s="50"/>
    </row>
    <row r="12" spans="1:16" ht="19" x14ac:dyDescent="0.25">
      <c r="A12" s="62" t="s">
        <v>24</v>
      </c>
      <c r="B12" s="6">
        <v>105</v>
      </c>
      <c r="C12" s="7" t="s">
        <v>3</v>
      </c>
      <c r="D12" s="6">
        <v>1</v>
      </c>
      <c r="E12" s="8">
        <f t="shared" si="0"/>
        <v>9.5238095238095247E-3</v>
      </c>
      <c r="F12" s="18" t="s">
        <v>24</v>
      </c>
      <c r="G12" s="6">
        <v>138</v>
      </c>
      <c r="H12" s="19" t="s">
        <v>3</v>
      </c>
      <c r="I12" s="6">
        <v>2</v>
      </c>
      <c r="J12" s="8">
        <f t="shared" si="1"/>
        <v>1.4492753623188406E-2</v>
      </c>
      <c r="K12" s="21">
        <f t="shared" si="2"/>
        <v>243</v>
      </c>
      <c r="L12" s="21">
        <f t="shared" si="3"/>
        <v>3</v>
      </c>
      <c r="M12" s="63">
        <f t="shared" si="4"/>
        <v>1.2345679012345678E-2</v>
      </c>
      <c r="N12" s="50"/>
    </row>
    <row r="13" spans="1:16" ht="19" x14ac:dyDescent="0.25">
      <c r="A13" s="62" t="s">
        <v>22</v>
      </c>
      <c r="B13" s="6">
        <v>111</v>
      </c>
      <c r="C13" s="7" t="s">
        <v>3</v>
      </c>
      <c r="D13" s="6">
        <v>2</v>
      </c>
      <c r="E13" s="8">
        <f t="shared" si="0"/>
        <v>1.8018018018018018E-2</v>
      </c>
      <c r="F13" s="18" t="s">
        <v>22</v>
      </c>
      <c r="G13" s="6">
        <v>111</v>
      </c>
      <c r="H13" s="19" t="s">
        <v>3</v>
      </c>
      <c r="I13" s="6">
        <v>1</v>
      </c>
      <c r="J13" s="8">
        <f t="shared" si="1"/>
        <v>9.0090090090090089E-3</v>
      </c>
      <c r="K13" s="21">
        <f t="shared" si="2"/>
        <v>222</v>
      </c>
      <c r="L13" s="21">
        <f t="shared" si="3"/>
        <v>3</v>
      </c>
      <c r="M13" s="63">
        <f t="shared" si="4"/>
        <v>1.3513513513513514E-2</v>
      </c>
      <c r="N13" s="50"/>
    </row>
    <row r="14" spans="1:16" ht="20" thickBot="1" x14ac:dyDescent="0.3">
      <c r="A14" s="64" t="s">
        <v>26</v>
      </c>
      <c r="B14" s="33">
        <v>91</v>
      </c>
      <c r="C14" s="65" t="s">
        <v>3</v>
      </c>
      <c r="D14" s="33">
        <v>1</v>
      </c>
      <c r="E14" s="66">
        <f t="shared" si="0"/>
        <v>1.098901098901099E-2</v>
      </c>
      <c r="F14" s="67" t="s">
        <v>26</v>
      </c>
      <c r="G14" s="33">
        <v>91</v>
      </c>
      <c r="H14" s="68" t="s">
        <v>3</v>
      </c>
      <c r="I14" s="33">
        <v>1</v>
      </c>
      <c r="J14" s="66">
        <f t="shared" si="1"/>
        <v>1.098901098901099E-2</v>
      </c>
      <c r="K14" s="43">
        <f t="shared" si="2"/>
        <v>182</v>
      </c>
      <c r="L14" s="43">
        <f t="shared" si="3"/>
        <v>2</v>
      </c>
      <c r="M14" s="69">
        <f t="shared" si="4"/>
        <v>1.098901098901099E-2</v>
      </c>
      <c r="N14" s="49"/>
    </row>
    <row r="15" spans="1:16" ht="20" thickBot="1" x14ac:dyDescent="0.3">
      <c r="A15" s="70"/>
      <c r="B15" s="71">
        <f>SUM(B2:B14)</f>
        <v>3535</v>
      </c>
      <c r="C15" s="72"/>
      <c r="D15" s="71">
        <f>SUM(D2:D14)</f>
        <v>157</v>
      </c>
      <c r="E15" s="73">
        <f t="shared" ref="E15" si="5">D15/B15</f>
        <v>4.4413012729844416E-2</v>
      </c>
      <c r="F15" s="74"/>
      <c r="G15" s="74">
        <f>SUM(G2:G14)</f>
        <v>4190</v>
      </c>
      <c r="H15" s="74"/>
      <c r="I15" s="74">
        <f>SUM(I2:I14)</f>
        <v>205</v>
      </c>
      <c r="J15" s="74"/>
      <c r="K15" s="74">
        <f t="shared" ref="K15" si="6">B15+G15</f>
        <v>7725</v>
      </c>
      <c r="L15" s="74">
        <f t="shared" ref="L15" si="7">D15+I15</f>
        <v>362</v>
      </c>
      <c r="M15" s="75">
        <f t="shared" ref="M15" si="8">L15/K15</f>
        <v>4.6860841423948217E-2</v>
      </c>
    </row>
    <row r="16" spans="1:16" ht="20" thickBot="1" x14ac:dyDescent="0.3">
      <c r="E16" s="9"/>
      <c r="K16" s="51" t="s">
        <v>94</v>
      </c>
      <c r="L16" s="52"/>
      <c r="M16" s="53"/>
    </row>
    <row r="17" spans="3:5" ht="20" thickBot="1" x14ac:dyDescent="0.3">
      <c r="E17" s="9"/>
    </row>
    <row r="18" spans="3:5" ht="19" x14ac:dyDescent="0.25">
      <c r="C18" s="45" t="s">
        <v>99</v>
      </c>
    </row>
    <row r="19" spans="3:5" ht="19" x14ac:dyDescent="0.25">
      <c r="C19" s="46" t="s">
        <v>98</v>
      </c>
    </row>
    <row r="20" spans="3:5" ht="20" thickBot="1" x14ac:dyDescent="0.3">
      <c r="C20" s="47" t="s">
        <v>97</v>
      </c>
    </row>
  </sheetData>
  <sortState xmlns:xlrd2="http://schemas.microsoft.com/office/spreadsheetml/2017/richdata2" ref="A2:M14">
    <sortCondition descending="1" ref="L2:L14"/>
  </sortState>
  <mergeCells count="3">
    <mergeCell ref="K16:M16"/>
    <mergeCell ref="N2:N3"/>
    <mergeCell ref="N5:N14"/>
  </mergeCells>
  <conditionalFormatting sqref="A2">
    <cfRule type="duplicateValues" dxfId="22" priority="7"/>
    <cfRule type="duplicateValues" dxfId="21" priority="8"/>
  </conditionalFormatting>
  <conditionalFormatting sqref="A3:A5 A14">
    <cfRule type="duplicateValues" dxfId="20" priority="6"/>
  </conditionalFormatting>
  <conditionalFormatting sqref="A3:A5">
    <cfRule type="duplicateValues" dxfId="19" priority="5"/>
  </conditionalFormatting>
  <conditionalFormatting sqref="A15">
    <cfRule type="duplicateValues" dxfId="18" priority="4"/>
  </conditionalFormatting>
  <conditionalFormatting sqref="F2:F4 F13">
    <cfRule type="duplicateValues" dxfId="17" priority="3"/>
  </conditionalFormatting>
  <conditionalFormatting sqref="F2:F4">
    <cfRule type="duplicateValues" dxfId="16" priority="2"/>
  </conditionalFormatting>
  <conditionalFormatting sqref="F14">
    <cfRule type="duplicateValues" dxfId="15" priority="1"/>
  </conditionalFormatting>
  <hyperlinks>
    <hyperlink ref="A2" r:id="rId1" xr:uid="{FDFBF876-3DAC-2B40-8759-2673BC35A01C}"/>
    <hyperlink ref="C2" r:id="rId2" xr:uid="{E0EE4436-1904-684D-89DE-E734AE10A29C}"/>
    <hyperlink ref="C5" r:id="rId3" xr:uid="{B433DF6F-D701-D943-98F1-CBB919380BA9}"/>
    <hyperlink ref="C11" r:id="rId4" xr:uid="{ADFD3440-3A22-654B-8967-92B3DD60F2C8}"/>
    <hyperlink ref="C12" r:id="rId5" xr:uid="{67528BA7-1FF4-B24E-8EE5-EEC9FD4892D2}"/>
    <hyperlink ref="C6" r:id="rId6" xr:uid="{3BDFC977-AB23-F64F-9036-A1BCF423E00E}"/>
    <hyperlink ref="C8" r:id="rId7" xr:uid="{FCD36B17-CE62-144A-8CF7-6B77142CFBF9}"/>
    <hyperlink ref="C9" r:id="rId8" xr:uid="{60BCE653-CC94-264D-9F14-80516D7477D1}"/>
    <hyperlink ref="C14" r:id="rId9" xr:uid="{655E0CBA-273A-8249-8D5B-1E8B7E498424}"/>
    <hyperlink ref="C3" r:id="rId10" xr:uid="{7B4DC062-3A22-A04F-A342-CD6BE4501FF6}"/>
    <hyperlink ref="C7" r:id="rId11" xr:uid="{0DE63D09-0248-BB4B-A47E-DE68F1990169}"/>
    <hyperlink ref="C10" r:id="rId12" xr:uid="{D5925DE9-44E4-8346-AB37-DB1984F71CD2}"/>
    <hyperlink ref="C13" r:id="rId13" xr:uid="{DE804FCD-08CF-6F43-8215-B27A3C8CB535}"/>
    <hyperlink ref="A5" r:id="rId14" xr:uid="{D3BD49AD-9BBD-004E-932B-F5B2E32C7419}"/>
    <hyperlink ref="A11" r:id="rId15" xr:uid="{5495D361-1005-2648-AD1B-7AACA048ECA9}"/>
    <hyperlink ref="A12" r:id="rId16" xr:uid="{49B0514B-A2D2-4840-B874-57EF9DBBC2ED}"/>
    <hyperlink ref="A6" r:id="rId17" xr:uid="{4C25485B-062F-0346-9DD7-2892C9E6497A}"/>
    <hyperlink ref="A8" r:id="rId18" xr:uid="{039C13F6-C21C-2141-A84D-91BB58D7BCB6}"/>
    <hyperlink ref="A3" r:id="rId19" xr:uid="{E13F97AA-A888-6F4A-90C2-E60B9964725C}"/>
    <hyperlink ref="A7" r:id="rId20" xr:uid="{DFDF8075-F424-A341-A280-D749BA82C19A}"/>
    <hyperlink ref="A9" r:id="rId21" xr:uid="{1C9CE266-562F-464A-B434-1A26AF080FF1}"/>
    <hyperlink ref="A14" r:id="rId22" xr:uid="{BB2B2C9F-9FAC-C245-8EF1-953DD310BCAD}"/>
    <hyperlink ref="A10" r:id="rId23" xr:uid="{351CA129-75AE-DC4B-8A1B-A4C35C64E3CF}"/>
    <hyperlink ref="A13" r:id="rId24" xr:uid="{29134181-5604-0942-A96F-21DD0957B2E6}"/>
    <hyperlink ref="H5" r:id="rId25" xr:uid="{175BE93C-BC6F-584C-AAE4-CBCCE57880C4}"/>
    <hyperlink ref="H11" r:id="rId26" xr:uid="{CB03267F-54D5-244B-BE22-85A62B57D47C}"/>
    <hyperlink ref="H12" r:id="rId27" xr:uid="{5AE99E10-78C0-AF43-B945-0D9E17AC64DB}"/>
    <hyperlink ref="H6" r:id="rId28" xr:uid="{9900412A-7508-1647-9CB7-5540E2E1F922}"/>
    <hyperlink ref="H8" r:id="rId29" xr:uid="{ABADA6A1-007C-464C-932C-6BB3C670801D}"/>
    <hyperlink ref="H9" r:id="rId30" xr:uid="{A7CCB7D7-5E95-5C43-8FFE-D26A97FDCD81}"/>
    <hyperlink ref="H14" r:id="rId31" xr:uid="{15A517B3-82DE-AD40-8A31-716DFAE0C667}"/>
    <hyperlink ref="H10" r:id="rId32" xr:uid="{41841AA3-D458-A34F-981C-BB3D269AB0E2}"/>
    <hyperlink ref="H13" r:id="rId33" xr:uid="{02CA8E5A-577A-4441-8CDD-2122E8130AB9}"/>
    <hyperlink ref="H2" r:id="rId34" xr:uid="{554E611E-FCCD-4C4A-9327-73D018B01DF7}"/>
    <hyperlink ref="H3" r:id="rId35" xr:uid="{55532213-C49C-D24E-ABCC-CADB38B11250}"/>
    <hyperlink ref="H7" r:id="rId36" xr:uid="{283EEED0-B661-0641-BCED-2DF43BF108D1}"/>
    <hyperlink ref="F7" r:id="rId37" xr:uid="{AB318A32-86F3-E14E-A544-5939FAAD2FD6}"/>
    <hyperlink ref="F3" r:id="rId38" xr:uid="{7FA78621-83F9-B540-A25D-2BE76C15B42A}"/>
    <hyperlink ref="F2" r:id="rId39" xr:uid="{C452C85F-6C77-9A41-B9DA-F3431CB3B9D6}"/>
    <hyperlink ref="F13" r:id="rId40" xr:uid="{0E70945F-612E-F249-A883-6F76B451CD28}"/>
    <hyperlink ref="F10" r:id="rId41" xr:uid="{6E9E860E-143E-5F42-8CB4-11F8BC04C19A}"/>
    <hyperlink ref="F14" r:id="rId42" xr:uid="{3774E8A2-12FE-D84A-80E6-C944685622BF}"/>
    <hyperlink ref="F9" r:id="rId43" xr:uid="{7CC4F04E-193B-6243-9D78-CD7963463D1F}"/>
    <hyperlink ref="F8" r:id="rId44" xr:uid="{9EB9B6AB-5CB9-914E-8982-0ED4095117D1}"/>
    <hyperlink ref="F6" r:id="rId45" xr:uid="{2FCEAFB0-24B8-4B49-9879-8FC29F51613B}"/>
    <hyperlink ref="F12" r:id="rId46" xr:uid="{275182F1-8792-BC4B-A58B-4B299591D068}"/>
    <hyperlink ref="F11" r:id="rId47" xr:uid="{8EFD8AD3-6077-9346-AF50-19C0D762BD60}"/>
    <hyperlink ref="F5" r:id="rId48" xr:uid="{868DD519-9F19-6944-B602-7324091E0374}"/>
  </hyperlinks>
  <pageMargins left="0.7" right="0.7" top="0.75" bottom="0.75" header="0.3" footer="0.3"/>
  <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DCDF-0F9B-C546-84B0-F5FDC13EBA05}">
  <sheetPr>
    <tabColor theme="5"/>
  </sheetPr>
  <dimension ref="A1:I68"/>
  <sheetViews>
    <sheetView zoomScale="101" workbookViewId="0">
      <selection activeCell="A2" sqref="A2:E13"/>
    </sheetView>
  </sheetViews>
  <sheetFormatPr baseColWidth="10" defaultRowHeight="16" x14ac:dyDescent="0.2"/>
  <cols>
    <col min="1" max="1" width="49.1640625" customWidth="1"/>
    <col min="2" max="2" width="21.5" customWidth="1"/>
    <col min="3" max="3" width="18" customWidth="1"/>
    <col min="4" max="4" width="10.1640625" customWidth="1"/>
    <col min="5" max="6" width="19.6640625" customWidth="1"/>
    <col min="7" max="7" width="31.1640625" customWidth="1"/>
    <col min="8" max="8" width="52.33203125" customWidth="1"/>
    <col min="9" max="9" width="14.1640625" customWidth="1"/>
  </cols>
  <sheetData>
    <row r="1" spans="1:9" ht="19" x14ac:dyDescent="0.25">
      <c r="A1" s="11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4"/>
      <c r="G1" s="15" t="s">
        <v>35</v>
      </c>
      <c r="H1" s="16" t="s">
        <v>36</v>
      </c>
      <c r="I1" s="17" t="s">
        <v>37</v>
      </c>
    </row>
    <row r="2" spans="1:9" ht="19" x14ac:dyDescent="0.25">
      <c r="A2" s="18" t="s">
        <v>12</v>
      </c>
      <c r="B2" s="6">
        <v>230</v>
      </c>
      <c r="C2" s="19" t="s">
        <v>3</v>
      </c>
      <c r="D2" s="6">
        <v>30</v>
      </c>
      <c r="E2" s="8">
        <f t="shared" ref="E2:E13" si="0">D2/B2</f>
        <v>0.13043478260869565</v>
      </c>
      <c r="F2" s="9"/>
      <c r="G2" s="6" t="s">
        <v>38</v>
      </c>
      <c r="H2" s="5" t="s">
        <v>39</v>
      </c>
      <c r="I2" s="20">
        <v>60</v>
      </c>
    </row>
    <row r="3" spans="1:9" ht="19" x14ac:dyDescent="0.25">
      <c r="A3" s="18" t="s">
        <v>28</v>
      </c>
      <c r="B3" s="6">
        <v>104</v>
      </c>
      <c r="C3" s="19" t="s">
        <v>3</v>
      </c>
      <c r="D3" s="6">
        <v>1</v>
      </c>
      <c r="E3" s="8">
        <f t="shared" si="0"/>
        <v>9.6153846153846159E-3</v>
      </c>
      <c r="F3" s="9"/>
      <c r="G3" s="6" t="s">
        <v>40</v>
      </c>
      <c r="H3" s="5" t="s">
        <v>41</v>
      </c>
      <c r="I3" s="20">
        <v>15</v>
      </c>
    </row>
    <row r="4" spans="1:9" ht="19" x14ac:dyDescent="0.25">
      <c r="A4" s="18" t="s">
        <v>24</v>
      </c>
      <c r="B4" s="6">
        <v>138</v>
      </c>
      <c r="C4" s="19" t="s">
        <v>3</v>
      </c>
      <c r="D4" s="6">
        <v>2</v>
      </c>
      <c r="E4" s="8">
        <f t="shared" si="0"/>
        <v>1.4492753623188406E-2</v>
      </c>
      <c r="F4" s="9"/>
      <c r="G4" s="6" t="s">
        <v>42</v>
      </c>
      <c r="H4" s="5" t="s">
        <v>43</v>
      </c>
      <c r="I4" s="20">
        <v>19</v>
      </c>
    </row>
    <row r="5" spans="1:9" ht="19" x14ac:dyDescent="0.25">
      <c r="A5" s="18" t="s">
        <v>20</v>
      </c>
      <c r="B5" s="6">
        <v>190</v>
      </c>
      <c r="C5" s="19" t="s">
        <v>3</v>
      </c>
      <c r="D5" s="6">
        <v>14</v>
      </c>
      <c r="E5" s="8">
        <f t="shared" si="0"/>
        <v>7.3684210526315783E-2</v>
      </c>
      <c r="F5" s="9"/>
      <c r="G5" s="6" t="s">
        <v>44</v>
      </c>
      <c r="H5" s="5" t="s">
        <v>45</v>
      </c>
      <c r="I5" s="20">
        <v>10</v>
      </c>
    </row>
    <row r="6" spans="1:9" ht="19" x14ac:dyDescent="0.25">
      <c r="A6" s="18" t="s">
        <v>16</v>
      </c>
      <c r="B6" s="21">
        <v>408</v>
      </c>
      <c r="C6" s="19" t="s">
        <v>3</v>
      </c>
      <c r="D6" s="22">
        <v>7</v>
      </c>
      <c r="E6" s="8">
        <f t="shared" si="0"/>
        <v>1.7156862745098041E-2</v>
      </c>
      <c r="F6" s="9"/>
      <c r="G6" s="6" t="s">
        <v>46</v>
      </c>
      <c r="H6" s="5" t="s">
        <v>47</v>
      </c>
      <c r="I6" s="20">
        <v>17</v>
      </c>
    </row>
    <row r="7" spans="1:9" ht="19" x14ac:dyDescent="0.25">
      <c r="A7" s="18" t="s">
        <v>10</v>
      </c>
      <c r="B7" s="6">
        <v>269</v>
      </c>
      <c r="C7" s="19" t="s">
        <v>3</v>
      </c>
      <c r="D7" s="6">
        <v>4</v>
      </c>
      <c r="E7" s="8">
        <f t="shared" si="0"/>
        <v>1.4869888475836431E-2</v>
      </c>
      <c r="F7" s="9"/>
      <c r="G7" s="6" t="s">
        <v>38</v>
      </c>
      <c r="H7" s="5" t="s">
        <v>48</v>
      </c>
      <c r="I7" s="20">
        <v>55</v>
      </c>
    </row>
    <row r="8" spans="1:9" ht="19" x14ac:dyDescent="0.25">
      <c r="A8" s="18" t="s">
        <v>26</v>
      </c>
      <c r="B8" s="6">
        <v>91</v>
      </c>
      <c r="C8" s="19" t="s">
        <v>3</v>
      </c>
      <c r="D8" s="6">
        <v>1</v>
      </c>
      <c r="E8" s="8">
        <f t="shared" si="0"/>
        <v>1.098901098901099E-2</v>
      </c>
      <c r="F8" s="9"/>
      <c r="G8" s="6" t="s">
        <v>42</v>
      </c>
      <c r="H8" s="5" t="s">
        <v>49</v>
      </c>
      <c r="I8" s="20">
        <v>11</v>
      </c>
    </row>
    <row r="9" spans="1:9" ht="19" x14ac:dyDescent="0.25">
      <c r="A9" s="18" t="s">
        <v>18</v>
      </c>
      <c r="B9" s="21">
        <v>147</v>
      </c>
      <c r="C9" s="19" t="s">
        <v>3</v>
      </c>
      <c r="D9" s="22">
        <v>6</v>
      </c>
      <c r="E9" s="8">
        <f t="shared" si="0"/>
        <v>4.0816326530612242E-2</v>
      </c>
      <c r="F9" s="9"/>
      <c r="G9" s="6" t="s">
        <v>42</v>
      </c>
      <c r="H9" s="5" t="s">
        <v>50</v>
      </c>
      <c r="I9" s="20">
        <v>14</v>
      </c>
    </row>
    <row r="10" spans="1:9" ht="19" x14ac:dyDescent="0.25">
      <c r="A10" s="18" t="s">
        <v>22</v>
      </c>
      <c r="B10" s="6">
        <v>111</v>
      </c>
      <c r="C10" s="19" t="s">
        <v>3</v>
      </c>
      <c r="D10" s="6">
        <v>1</v>
      </c>
      <c r="E10" s="8">
        <f t="shared" si="0"/>
        <v>9.0090090090090089E-3</v>
      </c>
      <c r="F10" s="9"/>
      <c r="G10" s="6" t="s">
        <v>38</v>
      </c>
      <c r="H10" s="23" t="s">
        <v>51</v>
      </c>
      <c r="I10" s="6">
        <v>16</v>
      </c>
    </row>
    <row r="11" spans="1:9" ht="19" x14ac:dyDescent="0.25">
      <c r="A11" s="18" t="s">
        <v>6</v>
      </c>
      <c r="B11" s="6">
        <v>1565</v>
      </c>
      <c r="C11" s="19" t="s">
        <v>3</v>
      </c>
      <c r="D11" s="6">
        <v>82</v>
      </c>
      <c r="E11" s="8">
        <f t="shared" si="0"/>
        <v>5.2396166134185303E-2</v>
      </c>
      <c r="F11" s="9"/>
      <c r="G11" s="6" t="s">
        <v>52</v>
      </c>
      <c r="H11" s="5" t="s">
        <v>53</v>
      </c>
      <c r="I11" s="6">
        <v>8</v>
      </c>
    </row>
    <row r="12" spans="1:9" ht="19" x14ac:dyDescent="0.25">
      <c r="A12" s="18" t="s">
        <v>8</v>
      </c>
      <c r="B12" s="6">
        <v>741</v>
      </c>
      <c r="C12" s="19" t="s">
        <v>3</v>
      </c>
      <c r="D12" s="6">
        <v>41</v>
      </c>
      <c r="E12" s="8">
        <f t="shared" si="0"/>
        <v>5.5330634278002701E-2</v>
      </c>
      <c r="F12" s="9"/>
      <c r="G12" s="6" t="s">
        <v>38</v>
      </c>
      <c r="H12" s="5" t="s">
        <v>54</v>
      </c>
      <c r="I12" s="20">
        <v>41</v>
      </c>
    </row>
    <row r="13" spans="1:9" ht="19" x14ac:dyDescent="0.25">
      <c r="A13" s="18" t="s">
        <v>14</v>
      </c>
      <c r="B13" s="21">
        <v>196</v>
      </c>
      <c r="C13" s="19" t="s">
        <v>3</v>
      </c>
      <c r="D13" s="22">
        <v>16</v>
      </c>
      <c r="E13" s="8">
        <f t="shared" si="0"/>
        <v>8.1632653061224483E-2</v>
      </c>
      <c r="F13" s="9"/>
      <c r="G13" s="6" t="s">
        <v>55</v>
      </c>
      <c r="H13" s="5" t="s">
        <v>56</v>
      </c>
      <c r="I13" s="20">
        <v>16</v>
      </c>
    </row>
    <row r="14" spans="1:9" ht="19" x14ac:dyDescent="0.25">
      <c r="A14" s="24"/>
      <c r="B14" s="21">
        <f>SUM(B2:B13)</f>
        <v>4190</v>
      </c>
      <c r="C14" s="7"/>
      <c r="D14" s="22">
        <f>SUM(D2:D13)</f>
        <v>205</v>
      </c>
      <c r="E14" s="8">
        <f t="shared" ref="E14" si="1">D14/B14</f>
        <v>4.8926014319809072E-2</v>
      </c>
      <c r="F14" s="9"/>
      <c r="G14" s="6" t="s">
        <v>38</v>
      </c>
      <c r="H14" s="5" t="s">
        <v>57</v>
      </c>
      <c r="I14" s="20">
        <v>13</v>
      </c>
    </row>
    <row r="15" spans="1:9" ht="19" x14ac:dyDescent="0.25">
      <c r="A15" s="25"/>
      <c r="B15" s="26"/>
      <c r="C15" s="27"/>
      <c r="D15" s="26"/>
      <c r="E15" s="9"/>
      <c r="F15" s="9"/>
      <c r="G15" s="6" t="s">
        <v>42</v>
      </c>
      <c r="H15" s="23" t="s">
        <v>58</v>
      </c>
      <c r="I15" s="6">
        <v>7</v>
      </c>
    </row>
    <row r="16" spans="1:9" ht="19" x14ac:dyDescent="0.25">
      <c r="A16" s="25"/>
      <c r="B16" s="26"/>
      <c r="C16" s="28"/>
      <c r="D16" s="26"/>
      <c r="E16" s="9"/>
      <c r="F16" s="9"/>
      <c r="G16" s="6" t="s">
        <v>38</v>
      </c>
      <c r="H16" s="23" t="s">
        <v>59</v>
      </c>
      <c r="I16" s="6">
        <v>12</v>
      </c>
    </row>
    <row r="17" spans="1:9" ht="19" x14ac:dyDescent="0.25">
      <c r="A17" s="25"/>
      <c r="B17" s="26"/>
      <c r="C17" s="28"/>
      <c r="D17" s="26"/>
      <c r="E17" s="9"/>
      <c r="F17" s="9"/>
      <c r="G17" s="6" t="s">
        <v>38</v>
      </c>
      <c r="H17" s="5" t="s">
        <v>60</v>
      </c>
      <c r="I17" s="20">
        <v>13</v>
      </c>
    </row>
    <row r="18" spans="1:9" ht="19" x14ac:dyDescent="0.25">
      <c r="A18" s="25"/>
      <c r="B18" s="26"/>
      <c r="C18" s="28"/>
      <c r="D18" s="26"/>
      <c r="E18" s="9"/>
      <c r="F18" s="9"/>
      <c r="G18" s="6" t="s">
        <v>61</v>
      </c>
      <c r="H18" s="5" t="s">
        <v>62</v>
      </c>
      <c r="I18" s="20">
        <v>10</v>
      </c>
    </row>
    <row r="19" spans="1:9" ht="19" x14ac:dyDescent="0.25">
      <c r="A19" s="25"/>
      <c r="B19" s="26"/>
      <c r="C19" s="28"/>
      <c r="D19" s="26"/>
      <c r="E19" s="9"/>
      <c r="F19" s="9"/>
      <c r="G19" s="6" t="s">
        <v>38</v>
      </c>
      <c r="H19" s="23" t="s">
        <v>63</v>
      </c>
      <c r="I19" s="6">
        <v>12</v>
      </c>
    </row>
    <row r="20" spans="1:9" ht="19" x14ac:dyDescent="0.25">
      <c r="A20" s="25"/>
      <c r="B20" s="26"/>
      <c r="C20" s="28"/>
      <c r="D20" s="26"/>
      <c r="E20" s="9"/>
      <c r="F20" s="9"/>
      <c r="G20" s="6" t="s">
        <v>38</v>
      </c>
      <c r="H20" s="23" t="s">
        <v>64</v>
      </c>
      <c r="I20" s="6">
        <v>29</v>
      </c>
    </row>
    <row r="21" spans="1:9" ht="19" x14ac:dyDescent="0.25">
      <c r="A21" s="25"/>
      <c r="B21" s="29"/>
      <c r="C21" s="28"/>
      <c r="D21" s="30"/>
      <c r="E21" s="9"/>
      <c r="F21" s="9"/>
      <c r="G21" s="6" t="s">
        <v>55</v>
      </c>
      <c r="H21" s="23" t="s">
        <v>65</v>
      </c>
      <c r="I21" s="6">
        <v>5</v>
      </c>
    </row>
    <row r="22" spans="1:9" ht="19" x14ac:dyDescent="0.25">
      <c r="A22" s="25"/>
      <c r="B22" s="26"/>
      <c r="C22" s="28"/>
      <c r="D22" s="26"/>
      <c r="E22" s="9"/>
      <c r="F22" s="9"/>
      <c r="G22" s="6" t="s">
        <v>66</v>
      </c>
      <c r="H22" s="5" t="s">
        <v>67</v>
      </c>
      <c r="I22" s="20">
        <v>12</v>
      </c>
    </row>
    <row r="23" spans="1:9" ht="19" x14ac:dyDescent="0.25">
      <c r="A23" s="25"/>
      <c r="B23" s="26"/>
      <c r="C23" s="28"/>
      <c r="D23" s="26"/>
      <c r="E23" s="9"/>
      <c r="F23" s="9"/>
      <c r="G23" s="6" t="s">
        <v>68</v>
      </c>
      <c r="H23" s="23" t="s">
        <v>69</v>
      </c>
      <c r="I23" s="6">
        <v>9</v>
      </c>
    </row>
    <row r="24" spans="1:9" ht="19" x14ac:dyDescent="0.25">
      <c r="A24" s="25"/>
      <c r="B24" s="26"/>
      <c r="C24" s="28"/>
      <c r="D24" s="26"/>
      <c r="E24" s="9"/>
      <c r="F24" s="9"/>
      <c r="G24" s="6" t="s">
        <v>40</v>
      </c>
      <c r="H24" s="23" t="s">
        <v>70</v>
      </c>
      <c r="I24" s="6">
        <v>8</v>
      </c>
    </row>
    <row r="25" spans="1:9" ht="21" x14ac:dyDescent="0.25">
      <c r="A25" s="25"/>
      <c r="B25" s="29"/>
      <c r="C25" s="28"/>
      <c r="D25" s="30"/>
      <c r="E25" s="9"/>
      <c r="F25" s="10"/>
      <c r="G25" s="6" t="s">
        <v>71</v>
      </c>
      <c r="H25" s="5" t="s">
        <v>72</v>
      </c>
      <c r="I25" s="6">
        <v>7</v>
      </c>
    </row>
    <row r="26" spans="1:9" ht="21" x14ac:dyDescent="0.25">
      <c r="A26" s="25"/>
      <c r="B26" s="26"/>
      <c r="C26" s="28"/>
      <c r="D26" s="26"/>
      <c r="E26" s="9"/>
      <c r="F26" s="10"/>
      <c r="G26" s="6" t="s">
        <v>42</v>
      </c>
      <c r="H26" s="5" t="s">
        <v>73</v>
      </c>
      <c r="I26" s="20">
        <v>52</v>
      </c>
    </row>
    <row r="27" spans="1:9" ht="21" x14ac:dyDescent="0.25">
      <c r="A27" s="29"/>
      <c r="B27" s="29"/>
      <c r="C27" s="29"/>
      <c r="D27" s="30"/>
      <c r="E27" s="9"/>
      <c r="F27" s="10"/>
      <c r="G27" s="6" t="s">
        <v>74</v>
      </c>
      <c r="H27" s="5" t="s">
        <v>75</v>
      </c>
      <c r="I27" s="20">
        <v>8</v>
      </c>
    </row>
    <row r="28" spans="1:9" ht="21" x14ac:dyDescent="0.25">
      <c r="A28" s="31"/>
      <c r="B28" s="26"/>
      <c r="C28" s="32"/>
      <c r="D28" s="26"/>
      <c r="E28" s="9"/>
      <c r="F28" s="10"/>
      <c r="G28" s="6" t="s">
        <v>61</v>
      </c>
      <c r="H28" s="5" t="s">
        <v>76</v>
      </c>
      <c r="I28" s="20">
        <v>10</v>
      </c>
    </row>
    <row r="29" spans="1:9" ht="21" x14ac:dyDescent="0.25">
      <c r="A29" s="31"/>
      <c r="B29" s="26"/>
      <c r="C29" s="32"/>
      <c r="D29" s="26"/>
      <c r="E29" s="9"/>
      <c r="F29" s="10"/>
      <c r="G29" s="6" t="s">
        <v>68</v>
      </c>
      <c r="H29" s="5" t="s">
        <v>77</v>
      </c>
      <c r="I29" s="20">
        <v>21</v>
      </c>
    </row>
    <row r="30" spans="1:9" ht="21" x14ac:dyDescent="0.25">
      <c r="A30" s="31"/>
      <c r="B30" s="26"/>
      <c r="C30" s="32"/>
      <c r="D30" s="26"/>
      <c r="E30" s="9"/>
      <c r="F30" s="10"/>
      <c r="G30" s="6" t="s">
        <v>55</v>
      </c>
      <c r="H30" s="5" t="s">
        <v>78</v>
      </c>
      <c r="I30" s="20">
        <v>16</v>
      </c>
    </row>
    <row r="31" spans="1:9" ht="21" x14ac:dyDescent="0.25">
      <c r="A31" s="31"/>
      <c r="B31" s="26"/>
      <c r="C31" s="32"/>
      <c r="D31" s="26"/>
      <c r="E31" s="9"/>
      <c r="F31" s="10"/>
      <c r="G31" s="6" t="s">
        <v>66</v>
      </c>
      <c r="H31" s="5" t="s">
        <v>79</v>
      </c>
      <c r="I31" s="6">
        <v>21</v>
      </c>
    </row>
    <row r="32" spans="1:9" ht="21" x14ac:dyDescent="0.25">
      <c r="D32" s="10"/>
      <c r="E32" s="10"/>
      <c r="F32" s="10"/>
      <c r="G32" s="6" t="s">
        <v>71</v>
      </c>
      <c r="H32" s="23" t="s">
        <v>80</v>
      </c>
      <c r="I32" s="6">
        <v>12</v>
      </c>
    </row>
    <row r="33" spans="4:9" ht="21" x14ac:dyDescent="0.25">
      <c r="D33" s="10"/>
      <c r="E33" s="10"/>
      <c r="F33" s="10"/>
      <c r="G33" s="6" t="s">
        <v>46</v>
      </c>
      <c r="H33" s="23" t="s">
        <v>81</v>
      </c>
      <c r="I33" s="6">
        <v>11</v>
      </c>
    </row>
    <row r="34" spans="4:9" ht="21" x14ac:dyDescent="0.25">
      <c r="D34" s="10"/>
      <c r="E34" s="10"/>
      <c r="F34" s="10"/>
      <c r="G34" s="6" t="s">
        <v>82</v>
      </c>
      <c r="H34" s="5" t="s">
        <v>83</v>
      </c>
      <c r="I34" s="6">
        <v>5</v>
      </c>
    </row>
    <row r="35" spans="4:9" ht="21" x14ac:dyDescent="0.25">
      <c r="D35" s="10"/>
      <c r="E35" s="10"/>
      <c r="F35" s="10"/>
      <c r="G35" s="6" t="s">
        <v>38</v>
      </c>
      <c r="H35" s="5" t="s">
        <v>84</v>
      </c>
      <c r="I35" s="6">
        <v>22</v>
      </c>
    </row>
    <row r="36" spans="4:9" ht="20" customHeight="1" x14ac:dyDescent="0.25">
      <c r="D36" s="10"/>
      <c r="E36" s="10"/>
      <c r="F36" s="10"/>
      <c r="G36" s="6" t="s">
        <v>55</v>
      </c>
      <c r="H36" s="5" t="s">
        <v>85</v>
      </c>
      <c r="I36" s="6">
        <v>6</v>
      </c>
    </row>
    <row r="37" spans="4:9" ht="21" x14ac:dyDescent="0.25">
      <c r="D37" s="10"/>
      <c r="E37" s="10"/>
      <c r="F37" s="10"/>
      <c r="G37" s="6" t="s">
        <v>82</v>
      </c>
      <c r="H37" s="5" t="s">
        <v>86</v>
      </c>
      <c r="I37" s="6">
        <v>18</v>
      </c>
    </row>
    <row r="38" spans="4:9" ht="21" x14ac:dyDescent="0.25">
      <c r="D38" s="10"/>
      <c r="E38" s="10"/>
      <c r="F38" s="10"/>
      <c r="G38" s="6" t="s">
        <v>82</v>
      </c>
      <c r="H38" s="5" t="s">
        <v>87</v>
      </c>
      <c r="I38" s="20">
        <v>17</v>
      </c>
    </row>
    <row r="39" spans="4:9" ht="22" thickBot="1" x14ac:dyDescent="0.3">
      <c r="D39" s="10"/>
      <c r="E39" s="10"/>
      <c r="F39" s="10"/>
      <c r="G39" s="33" t="s">
        <v>52</v>
      </c>
      <c r="H39" s="34" t="s">
        <v>88</v>
      </c>
      <c r="I39" s="35">
        <v>18</v>
      </c>
    </row>
    <row r="40" spans="4:9" ht="22" thickBot="1" x14ac:dyDescent="0.3">
      <c r="D40" s="10"/>
      <c r="E40" s="10"/>
      <c r="F40" s="10"/>
      <c r="G40" s="36"/>
      <c r="H40" s="37"/>
      <c r="I40" s="38">
        <f>SUM(I2:I39)</f>
        <v>656</v>
      </c>
    </row>
    <row r="41" spans="4:9" ht="20" x14ac:dyDescent="0.2">
      <c r="D41" s="10"/>
      <c r="E41" s="10"/>
      <c r="F41" s="10"/>
    </row>
    <row r="42" spans="4:9" ht="20" x14ac:dyDescent="0.2">
      <c r="D42" s="10"/>
      <c r="E42" s="10"/>
      <c r="F42" s="10"/>
    </row>
    <row r="43" spans="4:9" ht="20" x14ac:dyDescent="0.2">
      <c r="D43" s="10"/>
      <c r="E43" s="10"/>
      <c r="F43" s="10"/>
    </row>
    <row r="44" spans="4:9" ht="20" x14ac:dyDescent="0.2">
      <c r="D44" s="10"/>
      <c r="E44" s="10"/>
      <c r="F44" s="10"/>
    </row>
    <row r="45" spans="4:9" ht="20" x14ac:dyDescent="0.2">
      <c r="D45" s="10"/>
      <c r="E45" s="10"/>
      <c r="F45" s="10"/>
    </row>
    <row r="46" spans="4:9" ht="20" x14ac:dyDescent="0.2">
      <c r="D46" s="10"/>
      <c r="E46" s="10"/>
      <c r="F46" s="10"/>
    </row>
    <row r="47" spans="4:9" ht="20" x14ac:dyDescent="0.2">
      <c r="D47" s="10"/>
      <c r="E47" s="10"/>
      <c r="F47" s="10"/>
    </row>
    <row r="48" spans="4:9" ht="20" x14ac:dyDescent="0.2">
      <c r="D48" s="10"/>
      <c r="E48" s="10"/>
      <c r="F48" s="10"/>
    </row>
    <row r="49" spans="4:6" ht="20" x14ac:dyDescent="0.2">
      <c r="D49" s="10"/>
      <c r="E49" s="10"/>
      <c r="F49" s="10"/>
    </row>
    <row r="50" spans="4:6" ht="20" x14ac:dyDescent="0.2">
      <c r="D50" s="10"/>
      <c r="E50" s="10"/>
      <c r="F50" s="10"/>
    </row>
    <row r="51" spans="4:6" ht="20" x14ac:dyDescent="0.2">
      <c r="D51" s="10"/>
      <c r="E51" s="10"/>
      <c r="F51" s="10"/>
    </row>
    <row r="52" spans="4:6" ht="20" x14ac:dyDescent="0.2">
      <c r="D52" s="10"/>
      <c r="E52" s="10"/>
      <c r="F52" s="10"/>
    </row>
    <row r="53" spans="4:6" ht="20" customHeight="1" x14ac:dyDescent="0.2">
      <c r="D53" s="10"/>
      <c r="E53" s="10"/>
      <c r="F53" s="10"/>
    </row>
    <row r="54" spans="4:6" ht="20" x14ac:dyDescent="0.2">
      <c r="D54" s="10"/>
      <c r="E54" s="10"/>
      <c r="F54" s="10"/>
    </row>
    <row r="55" spans="4:6" ht="20" x14ac:dyDescent="0.2">
      <c r="D55" s="10"/>
      <c r="E55" s="10"/>
      <c r="F55" s="10"/>
    </row>
    <row r="56" spans="4:6" ht="20" x14ac:dyDescent="0.2">
      <c r="D56" s="10"/>
      <c r="E56" s="10"/>
      <c r="F56" s="10"/>
    </row>
    <row r="57" spans="4:6" ht="20" x14ac:dyDescent="0.2">
      <c r="D57" s="10"/>
      <c r="E57" s="10"/>
      <c r="F57" s="10"/>
    </row>
    <row r="58" spans="4:6" ht="20" x14ac:dyDescent="0.2">
      <c r="D58" s="10"/>
      <c r="E58" s="10"/>
      <c r="F58" s="10"/>
    </row>
    <row r="59" spans="4:6" ht="20" x14ac:dyDescent="0.2">
      <c r="D59" s="10"/>
      <c r="E59" s="10"/>
      <c r="F59" s="10"/>
    </row>
    <row r="60" spans="4:6" ht="20" x14ac:dyDescent="0.2">
      <c r="D60" s="10"/>
      <c r="E60" s="10"/>
      <c r="F60" s="10"/>
    </row>
    <row r="61" spans="4:6" ht="20" x14ac:dyDescent="0.2">
      <c r="D61" s="10"/>
      <c r="E61" s="10"/>
      <c r="F61" s="10"/>
    </row>
    <row r="62" spans="4:6" ht="20" x14ac:dyDescent="0.2">
      <c r="D62" s="10"/>
      <c r="E62" s="10"/>
      <c r="F62" s="10"/>
    </row>
    <row r="63" spans="4:6" ht="20" x14ac:dyDescent="0.2">
      <c r="D63" s="10"/>
      <c r="E63" s="10"/>
      <c r="F63" s="10"/>
    </row>
    <row r="64" spans="4:6" ht="20" x14ac:dyDescent="0.2">
      <c r="D64" s="10"/>
      <c r="E64" s="10"/>
      <c r="F64" s="10"/>
    </row>
    <row r="65" spans="4:6" ht="20" x14ac:dyDescent="0.2">
      <c r="D65" s="10"/>
      <c r="E65" s="10"/>
      <c r="F65" s="10"/>
    </row>
    <row r="66" spans="4:6" ht="20" x14ac:dyDescent="0.2">
      <c r="D66" s="10"/>
      <c r="E66" s="10"/>
      <c r="F66" s="10"/>
    </row>
    <row r="67" spans="4:6" ht="20" x14ac:dyDescent="0.2">
      <c r="D67" s="10"/>
      <c r="E67" s="10"/>
      <c r="F67" s="10"/>
    </row>
    <row r="68" spans="4:6" ht="20" x14ac:dyDescent="0.2">
      <c r="D68" s="10"/>
      <c r="E68" s="10"/>
      <c r="F68" s="10"/>
    </row>
  </sheetData>
  <sortState xmlns:xlrd2="http://schemas.microsoft.com/office/spreadsheetml/2017/richdata2" ref="A2:E13">
    <sortCondition ref="A2:A13"/>
  </sortState>
  <conditionalFormatting sqref="A2:A3 A12">
    <cfRule type="duplicateValues" dxfId="14" priority="7"/>
  </conditionalFormatting>
  <conditionalFormatting sqref="A2:A3">
    <cfRule type="duplicateValues" dxfId="13" priority="6"/>
  </conditionalFormatting>
  <conditionalFormatting sqref="A13:A15">
    <cfRule type="duplicateValues" dxfId="12" priority="3"/>
  </conditionalFormatting>
  <conditionalFormatting sqref="A20:A31">
    <cfRule type="duplicateValues" dxfId="11" priority="1"/>
    <cfRule type="duplicateValues" dxfId="10" priority="2"/>
  </conditionalFormatting>
  <conditionalFormatting sqref="H1:H25">
    <cfRule type="duplicateValues" dxfId="9" priority="8"/>
  </conditionalFormatting>
  <conditionalFormatting sqref="H3:H10">
    <cfRule type="duplicateValues" dxfId="8" priority="5"/>
  </conditionalFormatting>
  <conditionalFormatting sqref="H11:H25">
    <cfRule type="duplicateValues" dxfId="7" priority="9"/>
  </conditionalFormatting>
  <conditionalFormatting sqref="H25">
    <cfRule type="duplicateValues" dxfId="6" priority="10"/>
  </conditionalFormatting>
  <conditionalFormatting sqref="H2:I2">
    <cfRule type="duplicateValues" dxfId="5" priority="4"/>
  </conditionalFormatting>
  <hyperlinks>
    <hyperlink ref="H11" r:id="rId1" xr:uid="{A6C1F9AD-695A-B94E-8FFC-44739BA702D3}"/>
    <hyperlink ref="H25" r:id="rId2" xr:uid="{56BB287B-FB6B-2C46-9079-00BD7D7F4256}"/>
    <hyperlink ref="H37" r:id="rId3" xr:uid="{A13C1E66-B628-EE4E-B011-BB3433751666}"/>
    <hyperlink ref="H18" r:id="rId4" xr:uid="{F4775CFA-D925-9A45-90EB-0077AD16A7DC}"/>
    <hyperlink ref="H17" r:id="rId5" xr:uid="{5BB180DE-91AC-6149-A794-DB2DFD56F7E9}"/>
    <hyperlink ref="H28" r:id="rId6" xr:uid="{29572869-C882-684D-8CAE-97DFDED2E6BA}"/>
    <hyperlink ref="H8" r:id="rId7" xr:uid="{E6D25AA4-5593-4040-A277-A90FEF7C57D0}"/>
    <hyperlink ref="H4" r:id="rId8" display="École Centrale de Lyon " xr:uid="{F8C32B0B-82A6-664B-B153-FDB9A4B1A74D}"/>
    <hyperlink ref="H26" r:id="rId9" xr:uid="{3991D58E-EF9A-8D42-B947-1B9BA1469601}"/>
    <hyperlink ref="H9" r:id="rId10" display="Mines Saint-Etienne" xr:uid="{67941303-68A4-6D4B-96A1-9255902CA38E}"/>
    <hyperlink ref="H22" r:id="rId11" xr:uid="{3A3039A7-9CD8-B14D-9CD5-83F19864DA97}"/>
    <hyperlink ref="H39" r:id="rId12" xr:uid="{3734878F-EAB3-2849-AE57-EA95EF2A55BC}"/>
    <hyperlink ref="H3" r:id="rId13" xr:uid="{46C6D3A6-F9AA-D648-96ED-B088C63A398D}"/>
    <hyperlink ref="H38" r:id="rId14" display="Université de Technologie de Compiègne ​​" xr:uid="{AA60E711-2DA6-964E-882B-8131D4814CBC}"/>
    <hyperlink ref="H2" r:id="rId15" xr:uid="{9A41FAE3-48A8-5F4B-A9F5-E43BE636F4A6}"/>
    <hyperlink ref="H7" r:id="rId16" xr:uid="{DE874928-CDEE-BE4F-AA4B-831F793929C8}"/>
    <hyperlink ref="H12" r:id="rId17" xr:uid="{48346420-D5E2-ED40-9ADF-FFD06B58D1CB}"/>
    <hyperlink ref="H14" r:id="rId18" xr:uid="{489A8BEB-12C6-3943-B405-F6C9443F775C}"/>
    <hyperlink ref="H31" r:id="rId19" xr:uid="{2AF3EB47-6D90-E543-B5C5-FED290B67C9A}"/>
    <hyperlink ref="H35" r:id="rId20" display="Telecom Paris ​​" xr:uid="{0D117485-112E-BC4E-9CD9-ED05A4770C2F}"/>
    <hyperlink ref="H13" r:id="rId21" xr:uid="{32D3099B-7B9C-6245-B34F-A508C7FBE9DC}"/>
    <hyperlink ref="H29" r:id="rId22" xr:uid="{71622003-6E65-9B4E-AD2E-7A7BB4C82C4D}"/>
    <hyperlink ref="H30" r:id="rId23" display="ISAE-Supaéro ​​" xr:uid="{4C65F5F8-EA85-234B-9FB1-690DAA2684AB}"/>
    <hyperlink ref="H6" r:id="rId24" xr:uid="{707CE504-F041-E94C-B542-94340FEF6DAA}"/>
    <hyperlink ref="H5" r:id="rId25" xr:uid="{B9030414-1072-B64D-A57A-1F1E7DBD63B8}"/>
    <hyperlink ref="H27" r:id="rId26" xr:uid="{987E2B0B-8101-534F-90EA-AE3ACADE26C8}"/>
    <hyperlink ref="H34" r:id="rId27" display="ENSMM " xr:uid="{D252BEEE-E4E3-7747-A2F5-775E8055D860}"/>
    <hyperlink ref="H36" r:id="rId28" display="ENSIACET " xr:uid="{5960B040-4B6A-0A4C-97B2-0A31CBB5A21B}"/>
    <hyperlink ref="H19" r:id="rId29" xr:uid="{B5AA52CE-FDD8-5046-B6D8-530B1C76398F}"/>
    <hyperlink ref="H20" r:id="rId30" xr:uid="{D5FB8FCC-7E0E-CC44-90D8-365F749D50B7}"/>
    <hyperlink ref="H32" r:id="rId31" xr:uid="{72BA02DB-F56C-C045-86E5-1039F818B5EA}"/>
    <hyperlink ref="H33" r:id="rId32" xr:uid="{46BD86B4-70BD-E545-B195-651AB795E720}"/>
    <hyperlink ref="H16" r:id="rId33" xr:uid="{A815DF28-FBCE-C54C-9D49-61A782077D77}"/>
    <hyperlink ref="H10" r:id="rId34" xr:uid="{A1EDE2B5-C7F1-1942-BACC-A4DCCE0E648F}"/>
    <hyperlink ref="H15" r:id="rId35" xr:uid="{B0F9D7DE-B83C-CD4E-A9B2-3385CB16216E}"/>
    <hyperlink ref="H24" r:id="rId36" xr:uid="{6C157E86-CF15-5048-A8CC-D88157191D78}"/>
    <hyperlink ref="H21" r:id="rId37" xr:uid="{E7BF96BD-2F89-B246-89F1-55BCF51CA610}"/>
    <hyperlink ref="H23" r:id="rId38" xr:uid="{51354A5A-95DA-E64C-917F-AE1CF45517BC}"/>
    <hyperlink ref="C2" r:id="rId39" xr:uid="{0F680C85-9F47-7644-9F7B-59239C59F2CD}"/>
    <hyperlink ref="C3" r:id="rId40" xr:uid="{5234E467-FC09-204E-AE32-24D605E7AD2E}"/>
    <hyperlink ref="C4" r:id="rId41" xr:uid="{EBE32DEB-B269-5F48-BE5A-1527EA39CCE2}"/>
    <hyperlink ref="C5" r:id="rId42" xr:uid="{E96D1851-CF25-7945-82DE-5E9AB0D01D77}"/>
    <hyperlink ref="C6" r:id="rId43" xr:uid="{92170D22-F066-0741-ABCB-CD7297691237}"/>
    <hyperlink ref="C7" r:id="rId44" xr:uid="{1A56D0E0-2569-C74E-B0F4-101A787CE44D}"/>
    <hyperlink ref="C8" r:id="rId45" xr:uid="{46A1F8F1-2353-C54A-9326-B16A5F776AA5}"/>
    <hyperlink ref="C9" r:id="rId46" xr:uid="{972B26DD-4A3D-0245-A1D9-844B5D97AFAB}"/>
    <hyperlink ref="C10" r:id="rId47" xr:uid="{696B227B-23D2-7B4E-B2FB-8E8EFED3F268}"/>
    <hyperlink ref="C11" r:id="rId48" xr:uid="{E664A193-21DC-EA48-941F-A144BFB240E1}"/>
    <hyperlink ref="C12" r:id="rId49" xr:uid="{14ED0930-0989-1749-9CAA-CAB44FDAE123}"/>
    <hyperlink ref="C13" r:id="rId50" xr:uid="{5D7560F0-7B3C-B745-8574-2E1884E731B1}"/>
    <hyperlink ref="A13" r:id="rId51" xr:uid="{AFDE5D96-5875-5D44-9AF3-81BA19440D66}"/>
    <hyperlink ref="A12" r:id="rId52" xr:uid="{9C36EA74-FDF9-8A42-A9E2-DA6BE968B699}"/>
    <hyperlink ref="A11" r:id="rId53" xr:uid="{534C5C1E-4FCD-9742-9B00-34F546370EE3}"/>
    <hyperlink ref="A10" r:id="rId54" xr:uid="{AC90EA15-512F-8044-B502-BFECFA4A1557}"/>
    <hyperlink ref="A9" r:id="rId55" xr:uid="{D6914773-25F9-5442-9D2F-E632D2F24104}"/>
    <hyperlink ref="A8" r:id="rId56" xr:uid="{ACBAA9C2-1974-E446-9F10-BCA79A9BF65F}"/>
    <hyperlink ref="A7" r:id="rId57" xr:uid="{18810BBC-8A4C-4D4C-9091-08750F6FBBB8}"/>
    <hyperlink ref="A6" r:id="rId58" xr:uid="{D55B9553-E68A-1C4F-9401-223B2E12D3FF}"/>
    <hyperlink ref="A5" r:id="rId59" xr:uid="{04A5F43C-AB22-0846-BDA1-0D6A5294233F}"/>
    <hyperlink ref="A4" r:id="rId60" xr:uid="{0C85F2C0-BE09-9D4E-B023-2366DD3865BB}"/>
    <hyperlink ref="A3" r:id="rId61" xr:uid="{6FE54CA3-8148-3941-ADF6-2398836FC577}"/>
    <hyperlink ref="A2" r:id="rId62" xr:uid="{2E08B297-1A9E-E94A-B90F-655ECDF6FDCE}"/>
  </hyperlinks>
  <pageMargins left="0.7" right="0.7" top="0.75" bottom="0.75" header="0.3" footer="0.3"/>
  <drawing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C2BC-48D6-DC42-9CCC-8336533D870A}">
  <sheetPr>
    <tabColor rgb="FFFFC000"/>
  </sheetPr>
  <dimension ref="A1:H37"/>
  <sheetViews>
    <sheetView zoomScale="99" workbookViewId="0">
      <selection activeCell="H29" sqref="H29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8" max="8" width="47.33203125" customWidth="1"/>
  </cols>
  <sheetData>
    <row r="1" spans="1:8" ht="19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H1" s="4" t="s">
        <v>5</v>
      </c>
    </row>
    <row r="2" spans="1:8" ht="19" x14ac:dyDescent="0.25">
      <c r="A2" s="5" t="s">
        <v>6</v>
      </c>
      <c r="B2" s="6">
        <v>1277</v>
      </c>
      <c r="C2" s="7" t="s">
        <v>3</v>
      </c>
      <c r="D2" s="6">
        <v>77</v>
      </c>
      <c r="E2" s="8">
        <f t="shared" ref="E2:E14" si="0">D2/B2</f>
        <v>6.0297572435395456E-2</v>
      </c>
      <c r="H2" s="6" t="s">
        <v>7</v>
      </c>
    </row>
    <row r="3" spans="1:8" ht="19" x14ac:dyDescent="0.25">
      <c r="A3" s="5" t="s">
        <v>8</v>
      </c>
      <c r="B3" s="6">
        <v>720</v>
      </c>
      <c r="C3" s="7" t="s">
        <v>3</v>
      </c>
      <c r="D3" s="6">
        <v>29</v>
      </c>
      <c r="E3" s="8">
        <f t="shared" si="0"/>
        <v>4.027777777777778E-2</v>
      </c>
      <c r="H3" s="6" t="s">
        <v>9</v>
      </c>
    </row>
    <row r="4" spans="1:8" ht="19" x14ac:dyDescent="0.25">
      <c r="A4" s="5" t="s">
        <v>10</v>
      </c>
      <c r="B4" s="6">
        <v>269</v>
      </c>
      <c r="C4" s="7" t="s">
        <v>3</v>
      </c>
      <c r="D4" s="6">
        <v>6</v>
      </c>
      <c r="E4" s="8">
        <f t="shared" si="0"/>
        <v>2.2304832713754646E-2</v>
      </c>
      <c r="H4" s="6" t="s">
        <v>11</v>
      </c>
    </row>
    <row r="5" spans="1:8" ht="19" x14ac:dyDescent="0.25">
      <c r="A5" s="5" t="s">
        <v>12</v>
      </c>
      <c r="B5" s="6">
        <v>223</v>
      </c>
      <c r="C5" s="7" t="s">
        <v>3</v>
      </c>
      <c r="D5" s="6">
        <v>18</v>
      </c>
      <c r="E5" s="8">
        <f t="shared" si="0"/>
        <v>8.0717488789237665E-2</v>
      </c>
      <c r="H5" s="6" t="s">
        <v>13</v>
      </c>
    </row>
    <row r="6" spans="1:8" ht="19" x14ac:dyDescent="0.25">
      <c r="A6" s="5" t="s">
        <v>14</v>
      </c>
      <c r="B6" s="6">
        <v>196</v>
      </c>
      <c r="C6" s="7" t="s">
        <v>3</v>
      </c>
      <c r="D6" s="6">
        <v>5</v>
      </c>
      <c r="E6" s="8">
        <f t="shared" si="0"/>
        <v>2.5510204081632654E-2</v>
      </c>
      <c r="H6" s="6" t="s">
        <v>15</v>
      </c>
    </row>
    <row r="7" spans="1:8" ht="19" x14ac:dyDescent="0.25">
      <c r="A7" s="5" t="s">
        <v>16</v>
      </c>
      <c r="B7" s="6">
        <v>169</v>
      </c>
      <c r="C7" s="7" t="s">
        <v>3</v>
      </c>
      <c r="D7" s="6">
        <v>6</v>
      </c>
      <c r="E7" s="8">
        <f t="shared" si="0"/>
        <v>3.5502958579881658E-2</v>
      </c>
      <c r="H7" s="6" t="s">
        <v>17</v>
      </c>
    </row>
    <row r="8" spans="1:8" ht="19" x14ac:dyDescent="0.25">
      <c r="A8" s="5" t="s">
        <v>18</v>
      </c>
      <c r="B8" s="6">
        <v>147</v>
      </c>
      <c r="C8" s="7" t="s">
        <v>3</v>
      </c>
      <c r="D8" s="6">
        <v>2</v>
      </c>
      <c r="E8" s="8">
        <f t="shared" si="0"/>
        <v>1.3605442176870748E-2</v>
      </c>
      <c r="H8" s="6" t="s">
        <v>19</v>
      </c>
    </row>
    <row r="9" spans="1:8" ht="19" x14ac:dyDescent="0.25">
      <c r="A9" s="5" t="s">
        <v>20</v>
      </c>
      <c r="B9" s="6">
        <v>137</v>
      </c>
      <c r="C9" s="7" t="s">
        <v>3</v>
      </c>
      <c r="D9" s="6">
        <v>7</v>
      </c>
      <c r="E9" s="8">
        <f t="shared" si="0"/>
        <v>5.1094890510948905E-2</v>
      </c>
      <c r="H9" s="6" t="s">
        <v>21</v>
      </c>
    </row>
    <row r="10" spans="1:8" ht="19" x14ac:dyDescent="0.25">
      <c r="A10" s="5" t="s">
        <v>22</v>
      </c>
      <c r="B10" s="6">
        <v>111</v>
      </c>
      <c r="C10" s="7" t="s">
        <v>3</v>
      </c>
      <c r="D10" s="6">
        <v>2</v>
      </c>
      <c r="E10" s="8">
        <f t="shared" si="0"/>
        <v>1.8018018018018018E-2</v>
      </c>
      <c r="H10" s="6" t="s">
        <v>23</v>
      </c>
    </row>
    <row r="11" spans="1:8" ht="19" x14ac:dyDescent="0.25">
      <c r="A11" s="5" t="s">
        <v>24</v>
      </c>
      <c r="B11" s="6">
        <v>105</v>
      </c>
      <c r="C11" s="7" t="s">
        <v>3</v>
      </c>
      <c r="D11" s="6">
        <v>1</v>
      </c>
      <c r="E11" s="8">
        <f t="shared" si="0"/>
        <v>9.5238095238095247E-3</v>
      </c>
      <c r="H11" s="6" t="s">
        <v>25</v>
      </c>
    </row>
    <row r="12" spans="1:8" ht="19" x14ac:dyDescent="0.25">
      <c r="A12" s="5" t="s">
        <v>26</v>
      </c>
      <c r="B12" s="6">
        <v>91</v>
      </c>
      <c r="C12" s="7" t="s">
        <v>3</v>
      </c>
      <c r="D12" s="6">
        <v>1</v>
      </c>
      <c r="E12" s="8">
        <f t="shared" si="0"/>
        <v>1.098901098901099E-2</v>
      </c>
      <c r="H12" s="6" t="s">
        <v>27</v>
      </c>
    </row>
    <row r="13" spans="1:8" ht="19" x14ac:dyDescent="0.25">
      <c r="A13" s="5" t="s">
        <v>28</v>
      </c>
      <c r="B13" s="6">
        <v>90</v>
      </c>
      <c r="C13" s="7" t="s">
        <v>3</v>
      </c>
      <c r="D13" s="6">
        <v>3</v>
      </c>
      <c r="E13" s="8">
        <f t="shared" si="0"/>
        <v>3.3333333333333333E-2</v>
      </c>
      <c r="H13" s="6" t="s">
        <v>29</v>
      </c>
    </row>
    <row r="14" spans="1:8" ht="19" x14ac:dyDescent="0.25">
      <c r="A14" s="5"/>
      <c r="B14" s="6">
        <f>SUM(B2:B13)</f>
        <v>3535</v>
      </c>
      <c r="C14" s="7"/>
      <c r="D14" s="6">
        <f>SUM(D2:D13)</f>
        <v>157</v>
      </c>
      <c r="E14" s="8">
        <f t="shared" si="0"/>
        <v>4.4413012729844416E-2</v>
      </c>
      <c r="H14" s="6" t="s">
        <v>30</v>
      </c>
    </row>
    <row r="15" spans="1:8" ht="19" x14ac:dyDescent="0.25">
      <c r="E15" s="9"/>
      <c r="H15" s="6" t="s">
        <v>31</v>
      </c>
    </row>
    <row r="16" spans="1:8" ht="19" x14ac:dyDescent="0.25">
      <c r="E16" s="9"/>
      <c r="H16" s="6" t="s">
        <v>32</v>
      </c>
    </row>
    <row r="17" spans="8:8" ht="19" x14ac:dyDescent="0.25">
      <c r="H17" s="6" t="s">
        <v>33</v>
      </c>
    </row>
    <row r="18" spans="8:8" ht="19" x14ac:dyDescent="0.25">
      <c r="H18" s="6" t="s">
        <v>34</v>
      </c>
    </row>
    <row r="19" spans="8:8" ht="20" x14ac:dyDescent="0.2">
      <c r="H19" s="10"/>
    </row>
    <row r="20" spans="8:8" ht="20" x14ac:dyDescent="0.2">
      <c r="H20" s="10"/>
    </row>
    <row r="21" spans="8:8" ht="20" x14ac:dyDescent="0.2">
      <c r="H21" s="10"/>
    </row>
    <row r="22" spans="8:8" ht="20" x14ac:dyDescent="0.2">
      <c r="H22" s="10"/>
    </row>
    <row r="23" spans="8:8" ht="20" x14ac:dyDescent="0.2">
      <c r="H23" s="10"/>
    </row>
    <row r="24" spans="8:8" ht="20" x14ac:dyDescent="0.2">
      <c r="H24" s="10"/>
    </row>
    <row r="25" spans="8:8" ht="20" x14ac:dyDescent="0.2">
      <c r="H25" s="10"/>
    </row>
    <row r="26" spans="8:8" ht="20" x14ac:dyDescent="0.2">
      <c r="H26" s="10"/>
    </row>
    <row r="27" spans="8:8" ht="20" x14ac:dyDescent="0.2">
      <c r="H27" s="10"/>
    </row>
    <row r="28" spans="8:8" ht="20" x14ac:dyDescent="0.2">
      <c r="H28" s="10"/>
    </row>
    <row r="29" spans="8:8" ht="20" x14ac:dyDescent="0.2">
      <c r="H29" s="10"/>
    </row>
    <row r="30" spans="8:8" ht="20" x14ac:dyDescent="0.2">
      <c r="H30" s="10"/>
    </row>
    <row r="31" spans="8:8" ht="20" x14ac:dyDescent="0.2">
      <c r="H31" s="10"/>
    </row>
    <row r="32" spans="8:8" ht="20" x14ac:dyDescent="0.2">
      <c r="H32" s="10"/>
    </row>
    <row r="33" spans="8:8" ht="20" x14ac:dyDescent="0.2">
      <c r="H33" s="10"/>
    </row>
    <row r="34" spans="8:8" ht="20" x14ac:dyDescent="0.2">
      <c r="H34" s="10"/>
    </row>
    <row r="35" spans="8:8" ht="20" x14ac:dyDescent="0.2">
      <c r="H35" s="10"/>
    </row>
    <row r="36" spans="8:8" ht="20" x14ac:dyDescent="0.2">
      <c r="H36" s="10"/>
    </row>
    <row r="37" spans="8:8" ht="20" x14ac:dyDescent="0.2">
      <c r="H37" s="10"/>
    </row>
  </sheetData>
  <conditionalFormatting sqref="A2">
    <cfRule type="duplicateValues" dxfId="4" priority="4"/>
    <cfRule type="duplicateValues" dxfId="3" priority="5"/>
  </conditionalFormatting>
  <conditionalFormatting sqref="A3:A4 A13">
    <cfRule type="duplicateValues" dxfId="2" priority="3"/>
  </conditionalFormatting>
  <conditionalFormatting sqref="A3:A4">
    <cfRule type="duplicateValues" dxfId="1" priority="2"/>
  </conditionalFormatting>
  <conditionalFormatting sqref="A14">
    <cfRule type="duplicateValues" dxfId="0" priority="1"/>
  </conditionalFormatting>
  <hyperlinks>
    <hyperlink ref="A2" r:id="rId1" xr:uid="{75EE53B8-58CA-AB41-8ADB-6F97A39F2FAC}"/>
    <hyperlink ref="C2" r:id="rId2" xr:uid="{8297E1D6-015F-244D-AA7E-B7B678C9C67A}"/>
    <hyperlink ref="C5" r:id="rId3" xr:uid="{F26D7B2F-3B6D-AC4F-B833-4C438297A809}"/>
    <hyperlink ref="C13" r:id="rId4" xr:uid="{DB398FC1-20DE-1A42-AA04-DECA1CCD84D4}"/>
    <hyperlink ref="C11" r:id="rId5" xr:uid="{E335C94F-24CC-1B42-B1FF-009FE2C3596D}"/>
    <hyperlink ref="C9" r:id="rId6" xr:uid="{EE2923FE-FCDE-A641-81B8-6BC58F465ECD}"/>
    <hyperlink ref="C7" r:id="rId7" xr:uid="{EFC15A8E-12B9-0E4D-8EE5-04902D5244E2}"/>
    <hyperlink ref="C4" r:id="rId8" xr:uid="{90526410-3B87-204A-8DA6-A0C68FFCC1CF}"/>
    <hyperlink ref="C12" r:id="rId9" xr:uid="{8279CF44-742B-DC43-93EE-E9548EE7E531}"/>
    <hyperlink ref="C3" r:id="rId10" xr:uid="{628DAD5D-8BBF-654F-B7D1-21E5ABC45F0A}"/>
    <hyperlink ref="C6" r:id="rId11" xr:uid="{6F631D30-121D-6245-BFBA-FC784120B851}"/>
    <hyperlink ref="C8" r:id="rId12" xr:uid="{ADD75C41-3EF6-6A4F-B9B4-F1FFD47CB8B0}"/>
    <hyperlink ref="C10" r:id="rId13" xr:uid="{FEFFB9EA-562F-1A48-8435-1329B5FC0859}"/>
    <hyperlink ref="A5" r:id="rId14" xr:uid="{C3391DCB-CE36-CA4F-A879-9C44F51C0FE7}"/>
    <hyperlink ref="A13" r:id="rId15" xr:uid="{5F8971E5-2AEE-5D48-B2E2-64B078339335}"/>
    <hyperlink ref="A11" r:id="rId16" xr:uid="{CC69ECA7-F7A3-C940-8AD6-0CB689560471}"/>
    <hyperlink ref="A9" r:id="rId17" xr:uid="{37625EFB-FE51-1A46-A01C-D104CF420AAB}"/>
    <hyperlink ref="A7" r:id="rId18" xr:uid="{F4E56F60-5838-1E44-B1D9-29538AA0B651}"/>
    <hyperlink ref="A3" r:id="rId19" xr:uid="{D9E6CD84-3856-AA46-82E5-815110BD439C}"/>
    <hyperlink ref="A6" r:id="rId20" xr:uid="{2A02D4E7-FDDC-9C4B-885E-F31AC047124A}"/>
    <hyperlink ref="A4" r:id="rId21" xr:uid="{56DDFA68-4226-AB4E-A3CF-AE88EA4EF4AA}"/>
    <hyperlink ref="A12" r:id="rId22" xr:uid="{100D667A-AA98-E841-A940-7E588679B986}"/>
    <hyperlink ref="A8" r:id="rId23" xr:uid="{0C3F951C-9EA5-0F41-89DA-604855824B77}"/>
    <hyperlink ref="A10" r:id="rId24" xr:uid="{04E31CE0-9E2E-8740-A63A-B35DBD5A9088}"/>
  </hyperlinks>
  <pageMargins left="0.7" right="0.7" top="0.75" bottom="0.75" header="0.3" footer="0.3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</vt:lpstr>
      <vt:lpstr>Ecoles- Machines</vt:lpstr>
      <vt:lpstr>Univ-Machines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2026-03-19T11:02:39Z</dcterms:created>
  <dcterms:modified xsi:type="dcterms:W3CDTF">2026-03-20T12:40:41Z</dcterms:modified>
</cp:coreProperties>
</file>